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2nd PODs (Nos. 49-55)/Drafter Workspace/Attachments/POD 54/"/>
    </mc:Choice>
  </mc:AlternateContent>
  <xr:revisionPtr revIDLastSave="0" documentId="13_ncr:1_{0098327F-ED5F-43AF-ACEF-A5AC588FF9E3}" xr6:coauthVersionLast="47" xr6:coauthVersionMax="47" xr10:uidLastSave="{00000000-0000-0000-0000-000000000000}"/>
  <bookViews>
    <workbookView xWindow="-110" yWindow="-110" windowWidth="19420" windowHeight="10420" xr2:uid="{43D3C446-30BC-46C8-8EF3-D9C6658E3877}"/>
  </bookViews>
  <sheets>
    <sheet name="Sheet1" sheetId="1" r:id="rId1"/>
    <sheet name="BPC 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G36" i="1"/>
  <c r="F36" i="1"/>
  <c r="E36" i="1"/>
  <c r="D36" i="1"/>
  <c r="G35" i="1"/>
  <c r="F35" i="1"/>
  <c r="E35" i="1"/>
  <c r="D35" i="1"/>
  <c r="C37" i="1"/>
  <c r="C36" i="1"/>
  <c r="C35" i="1"/>
  <c r="C38" i="1" l="1"/>
  <c r="G38" i="1"/>
  <c r="F38" i="1"/>
  <c r="E38" i="1"/>
  <c r="D38" i="1"/>
  <c r="D34" i="1"/>
  <c r="E34" i="1" s="1"/>
  <c r="F34" i="1" s="1"/>
  <c r="G34" i="1" s="1"/>
</calcChain>
</file>

<file path=xl/sharedStrings.xml><?xml version="1.0" encoding="utf-8"?>
<sst xmlns="http://schemas.openxmlformats.org/spreadsheetml/2006/main" count="1213" uniqueCount="732">
  <si>
    <t>Year End Capital Structure</t>
  </si>
  <si>
    <t>2018-2022</t>
  </si>
  <si>
    <t>OPC's Second Request for Production of Documents No. 54</t>
  </si>
  <si>
    <t>Request:</t>
  </si>
  <si>
    <t>PGS</t>
  </si>
  <si>
    <t>Long Term Debt</t>
  </si>
  <si>
    <t>Short Term Debt</t>
  </si>
  <si>
    <t>Equity</t>
  </si>
  <si>
    <t>Total Capital</t>
  </si>
  <si>
    <t>BALANCE_SHEET,LDEP(2,BALANCE_SHEET) AND CALC=Y</t>
  </si>
  <si>
    <t>BALANCE_SHEET,LDEP(6,BALANCE_SHEET) AND CALC=Y</t>
  </si>
  <si>
    <t>BALANCE_SHEET,LDEP(99,BALANCE_SHEET)</t>
  </si>
  <si>
    <t>INTAN_IMPAIR</t>
  </si>
  <si>
    <t>Y</t>
  </si>
  <si>
    <t>Report Type&gt;&gt;&gt;</t>
  </si>
  <si>
    <t>BALANCE_SHEET</t>
  </si>
  <si>
    <t/>
  </si>
  <si>
    <t>Select Category&gt;&gt;&gt;</t>
  </si>
  <si>
    <t>ACTUAL</t>
  </si>
  <si>
    <t>Select Entity&gt;&gt;&gt;</t>
  </si>
  <si>
    <t>E_2301</t>
  </si>
  <si>
    <t>Select Time&gt;&gt;&gt;</t>
  </si>
  <si>
    <t>2022.TOTAL</t>
  </si>
  <si>
    <t>ADDITIONAL DETAIL Y/N&gt;&gt;&gt;</t>
  </si>
  <si>
    <t>FULL</t>
  </si>
  <si>
    <t>Peoples Gas</t>
  </si>
  <si>
    <t>BALANCE SHEET REPORT</t>
  </si>
  <si>
    <t>COST/PROFIT</t>
  </si>
  <si>
    <t>CENTER</t>
  </si>
  <si>
    <t>ACCOUNT ID</t>
  </si>
  <si>
    <t>ACCOUNT DESCRIPTION</t>
  </si>
  <si>
    <t>1001</t>
  </si>
  <si>
    <t>ASSETS</t>
  </si>
  <si>
    <t>CURRENT_ASSETS</t>
  </si>
  <si>
    <t>CURRENT ASSETS</t>
  </si>
  <si>
    <t>CASH_EQUIVALENTS</t>
  </si>
  <si>
    <t>Cash and Cash Equivalents</t>
  </si>
  <si>
    <t>A_1310180</t>
  </si>
  <si>
    <t>JPM Peoples Gas System Concentration</t>
  </si>
  <si>
    <t>A_1310191</t>
  </si>
  <si>
    <t>JPM Peoples Gas System-Operations - Outgoing ACH</t>
  </si>
  <si>
    <t>A_1310201</t>
  </si>
  <si>
    <t>JPM Peoples Gas System - Payroll - Outgoing ACH</t>
  </si>
  <si>
    <t>A_1310205</t>
  </si>
  <si>
    <t>JPM Peoples Gas System - Payroll - Outgoing Check</t>
  </si>
  <si>
    <t>A_1310225</t>
  </si>
  <si>
    <t>JPM Peoples Gas System - CDA - Outgoing Check</t>
  </si>
  <si>
    <t>A_1310690</t>
  </si>
  <si>
    <t>SUN PGS Misc. Deposits</t>
  </si>
  <si>
    <t>A_1310990</t>
  </si>
  <si>
    <t>Cash - Miscellaneous Adjustments</t>
  </si>
  <si>
    <t>A_1350000</t>
  </si>
  <si>
    <t>Petty Cash USD</t>
  </si>
  <si>
    <t>RECEIVABLE_UNCOLL</t>
  </si>
  <si>
    <t>Receivables. less allowance for uncollectibles</t>
  </si>
  <si>
    <t>RECEIVABLE</t>
  </si>
  <si>
    <t>Accounts Receivables - Outsiders</t>
  </si>
  <si>
    <t>A_1420400</t>
  </si>
  <si>
    <t>AR - CRM (includes TEC-R) (RECON)</t>
  </si>
  <si>
    <t>A_1420401</t>
  </si>
  <si>
    <t>AR - CRM (includes TEC-R) (Posting)</t>
  </si>
  <si>
    <t>A_1420530</t>
  </si>
  <si>
    <t>AR CIS Unapplied Refunds - TEC-R</t>
  </si>
  <si>
    <t>A_1420600</t>
  </si>
  <si>
    <t>AR Off System Sales - TEC-R (RECON)</t>
  </si>
  <si>
    <t>A_1420601</t>
  </si>
  <si>
    <t>AR Off System Sales - TEC-R (Posting)</t>
  </si>
  <si>
    <t>A_1420801</t>
  </si>
  <si>
    <t>AR Customer - Other (Posting)</t>
  </si>
  <si>
    <t>A_1430000</t>
  </si>
  <si>
    <t>AR Misc Other (RECON)</t>
  </si>
  <si>
    <t>A_1430001</t>
  </si>
  <si>
    <t>AR Misc Other (Posting)</t>
  </si>
  <si>
    <t>A_1430005</t>
  </si>
  <si>
    <t>AR - Vendor Advance Payments (RECON)</t>
  </si>
  <si>
    <t>A_1430030</t>
  </si>
  <si>
    <t>AR - Employee Advances</t>
  </si>
  <si>
    <t>A_1430040</t>
  </si>
  <si>
    <t>AR CRM Non-Utility (RECON)</t>
  </si>
  <si>
    <t>A_1720101</t>
  </si>
  <si>
    <t>Minimum Lease Payments Receivable Current-GAAP adj</t>
  </si>
  <si>
    <t>A_2282110</t>
  </si>
  <si>
    <t>I&amp;D Gen Liab Expected Recoveries - Current</t>
  </si>
  <si>
    <t>A_1430036</t>
  </si>
  <si>
    <t>AR - Employee Personal Reimbursement Pcard Charge</t>
  </si>
  <si>
    <t>AL_FOR_UNCOLL</t>
  </si>
  <si>
    <t>Allowance for Uncollectibles</t>
  </si>
  <si>
    <t>A_1440000</t>
  </si>
  <si>
    <t>Accumulated Provision for Uncollectible Accounts</t>
  </si>
  <si>
    <t>A_1440001</t>
  </si>
  <si>
    <t>Accum Provision for Uncollectible Accts - CRM FF</t>
  </si>
  <si>
    <t>A_1440002</t>
  </si>
  <si>
    <t>Accum Provision for Uncollectible Accts - CRM GRT</t>
  </si>
  <si>
    <t>A_1440020</t>
  </si>
  <si>
    <t>Accum Provision for Uncollectible - Misc Billing</t>
  </si>
  <si>
    <t>Unbilled_Rev_Rec</t>
  </si>
  <si>
    <t>Unbilled revenue receivable</t>
  </si>
  <si>
    <t>A_1730100</t>
  </si>
  <si>
    <t>Accrued Utility Revenues - Current</t>
  </si>
  <si>
    <t>Notes_Rec_IntCo</t>
  </si>
  <si>
    <t>Notes receivable current - intercompany</t>
  </si>
  <si>
    <t>A_1450711</t>
  </si>
  <si>
    <t>Notes Receivable - Intercompany - Current</t>
  </si>
  <si>
    <t>TRD_Rec_IntCo</t>
  </si>
  <si>
    <t>Trade receivable - intercompany</t>
  </si>
  <si>
    <t>A_1460700</t>
  </si>
  <si>
    <t>Trade Receivable-Intercompany (RECON)</t>
  </si>
  <si>
    <t>A_1460701</t>
  </si>
  <si>
    <t>Trade Receivable-Intercompany (Posting)</t>
  </si>
  <si>
    <t>A_1460706</t>
  </si>
  <si>
    <t>Trade Receivable-Interco-Emera Inc. E009</t>
  </si>
  <si>
    <t>A_1460790</t>
  </si>
  <si>
    <t>Trade Receivable-Emera Intercompany (RECON)</t>
  </si>
  <si>
    <t>A_1460791</t>
  </si>
  <si>
    <t>Trade Receivable-Emera Intercompany (Posting)</t>
  </si>
  <si>
    <t>Interst_Rec_IntCo</t>
  </si>
  <si>
    <t>Interest receivable - intercompany A_2370710</t>
  </si>
  <si>
    <t>A_1460710</t>
  </si>
  <si>
    <t>Interest Receivable-Intercompany (RECON)</t>
  </si>
  <si>
    <t>Divdent_Rec_IntCo</t>
  </si>
  <si>
    <t>Dividend receivable - intercompany</t>
  </si>
  <si>
    <t>A_1460720</t>
  </si>
  <si>
    <t>Dividend Receivable-Intercompany (RECON)</t>
  </si>
  <si>
    <t>INVT_AVGCST</t>
  </si>
  <si>
    <t>Inventories. at average cost</t>
  </si>
  <si>
    <t>FUEL_ASSET</t>
  </si>
  <si>
    <t>Fuel Asset</t>
  </si>
  <si>
    <t>A_1641000</t>
  </si>
  <si>
    <t>Gas Stored - Current</t>
  </si>
  <si>
    <t>MAT_SUPPLIES</t>
  </si>
  <si>
    <t>Materials and Supplies</t>
  </si>
  <si>
    <t>A_1540000</t>
  </si>
  <si>
    <t>Plant Materials and Operating Supplies (RECON)</t>
  </si>
  <si>
    <t>ITAX_RECEIVABLE</t>
  </si>
  <si>
    <t>Income tax receivable</t>
  </si>
  <si>
    <t>ITAX_FED</t>
  </si>
  <si>
    <t>Income tax receivable - Federal</t>
  </si>
  <si>
    <t>A_1430300</t>
  </si>
  <si>
    <t>AR - Income Taxes Receivable - Federal</t>
  </si>
  <si>
    <t>ITAX_ST</t>
  </si>
  <si>
    <t>Income tax receivable - State</t>
  </si>
  <si>
    <t>A_1430400</t>
  </si>
  <si>
    <t>AR - Income Taxes Receivable - State</t>
  </si>
  <si>
    <t>PREPAYMENT_OTHCRNAST</t>
  </si>
  <si>
    <t>Prepayments and other current assets</t>
  </si>
  <si>
    <t>PREPAYMENT</t>
  </si>
  <si>
    <t>Prepayments</t>
  </si>
  <si>
    <t>A_1650040</t>
  </si>
  <si>
    <t>Prepaid Permits</t>
  </si>
  <si>
    <t>A_1650050</t>
  </si>
  <si>
    <t>Prepaid Short-term Debt Facility Fees</t>
  </si>
  <si>
    <t>A_1650599</t>
  </si>
  <si>
    <t>Prepaid Insurance - Other</t>
  </si>
  <si>
    <t>A_1650800</t>
  </si>
  <si>
    <t>Prepaid Miscellaneous</t>
  </si>
  <si>
    <t>DEF_CL_EXP</t>
  </si>
  <si>
    <t>Deferred clause expense - current</t>
  </si>
  <si>
    <t>A_1823040</t>
  </si>
  <si>
    <t>Oth Reg Asset-Conservation Clause</t>
  </si>
  <si>
    <t>A_1910100</t>
  </si>
  <si>
    <t>Unrecovered Purchased Gas Costs - Current</t>
  </si>
  <si>
    <t>A_1910110</t>
  </si>
  <si>
    <t>Unrecov Purch Gas Cost-Deriv Settled - Current</t>
  </si>
  <si>
    <t>A_1910160</t>
  </si>
  <si>
    <t>Unrecov Purch Gas Adj Contra - Current</t>
  </si>
  <si>
    <t>A_1823071</t>
  </si>
  <si>
    <t>Oth Reg Asset-Cast Iron Bare Steel Replacem Rider</t>
  </si>
  <si>
    <t>OTH_REG_AST_C</t>
  </si>
  <si>
    <t>Other regulatory assets - current</t>
  </si>
  <si>
    <t>A_1823070</t>
  </si>
  <si>
    <t>Oth Reg Asset-Competitive Rate Adjustment Clause</t>
  </si>
  <si>
    <t>A_1823345</t>
  </si>
  <si>
    <t>Oth Reg Asset-Environmental Remediation Costs</t>
  </si>
  <si>
    <t>A_1823100</t>
  </si>
  <si>
    <t>Oth Reg Asset-FAS 158 Benefit Current</t>
  </si>
  <si>
    <t>A_1823102</t>
  </si>
  <si>
    <t>Oth Reg Asset-Rate Case Expense Current</t>
  </si>
  <si>
    <t>A_1823612</t>
  </si>
  <si>
    <t>Oth Reg Asset-Deferred Tax Reform Impact Current</t>
  </si>
  <si>
    <t>A_2281100</t>
  </si>
  <si>
    <t>Accum Provision for Property Insurance-Debit-Curr</t>
  </si>
  <si>
    <t>A_1823331</t>
  </si>
  <si>
    <t>Oth Reg Asset-TIMP Accrual - Current</t>
  </si>
  <si>
    <t>A_1823113</t>
  </si>
  <si>
    <t>PROP_PLNT_EQUIP_PAR</t>
  </si>
  <si>
    <t>PROPERTY. PLANT AND EQUIPMENT</t>
  </si>
  <si>
    <t>PROP_PLNT_EQUIP_CHLD</t>
  </si>
  <si>
    <t>Property. Plant and Equipment</t>
  </si>
  <si>
    <t>UTL_PLANT_INSERV</t>
  </si>
  <si>
    <t>Utility Plant in Service</t>
  </si>
  <si>
    <t>A_1010000</t>
  </si>
  <si>
    <t>A_1040000</t>
  </si>
  <si>
    <t>Plant Leased to Others</t>
  </si>
  <si>
    <t>A_1040001</t>
  </si>
  <si>
    <t>Plant Leased to Others - GAAP adj</t>
  </si>
  <si>
    <t>A_1060000</t>
  </si>
  <si>
    <t>Completed Construction not Classified</t>
  </si>
  <si>
    <t>A_1140000</t>
  </si>
  <si>
    <t>Plant Acquisition Adjustments</t>
  </si>
  <si>
    <t>CONSTRUCTION_WIP</t>
  </si>
  <si>
    <t>Construction work in progress</t>
  </si>
  <si>
    <t>A_1050000</t>
  </si>
  <si>
    <t>Plant Held for Future Use</t>
  </si>
  <si>
    <t>A_1070000</t>
  </si>
  <si>
    <t>Construction Work in Progress</t>
  </si>
  <si>
    <t>ACCU_DEPRECIATION</t>
  </si>
  <si>
    <t>Accumulated Depreciation</t>
  </si>
  <si>
    <t>A_1080000</t>
  </si>
  <si>
    <t>Accumulated Provision for Depreciation</t>
  </si>
  <si>
    <t>A_1080001</t>
  </si>
  <si>
    <t>Retirement Work in Progress</t>
  </si>
  <si>
    <t>A_1080100</t>
  </si>
  <si>
    <t>Accumulated Reserve Cost of Removal - Current</t>
  </si>
  <si>
    <t>A_1080200</t>
  </si>
  <si>
    <t>Accumulated Reserve Cost of Removal - Non-Current</t>
  </si>
  <si>
    <t>A_1080901</t>
  </si>
  <si>
    <t>Accumulated Provision for Depreciation - GAAP adj</t>
  </si>
  <si>
    <t>A_1150000</t>
  </si>
  <si>
    <t>Accum Provision Amort Plant Acquisition Adjustment</t>
  </si>
  <si>
    <t>OTHER_ASSETS</t>
  </si>
  <si>
    <t>OTHER ASSETS</t>
  </si>
  <si>
    <t>DEF_INCTAX_AST</t>
  </si>
  <si>
    <t>Deferred income taxes - Asset</t>
  </si>
  <si>
    <t>A_1900300</t>
  </si>
  <si>
    <t>Deferred Tax Asset - Federal</t>
  </si>
  <si>
    <t>A_1900303</t>
  </si>
  <si>
    <t>DTA Separate Company - Federal</t>
  </si>
  <si>
    <t>A_1900305</t>
  </si>
  <si>
    <t>Deferred Tax Asset - Federal Non Utility</t>
  </si>
  <si>
    <t>A_1900306</t>
  </si>
  <si>
    <t>Deferred Tax FIT - FAS 133</t>
  </si>
  <si>
    <t>A_1900307</t>
  </si>
  <si>
    <t>Deferred Tax FIT - FAS 133 Interest</t>
  </si>
  <si>
    <t>A_1900308</t>
  </si>
  <si>
    <t>Deferred Tax FIT - FAS 158</t>
  </si>
  <si>
    <t>A_1900309</t>
  </si>
  <si>
    <t>Deferred Tax FIT - FAS 158 - Medicare Part D</t>
  </si>
  <si>
    <t>A_1900310</t>
  </si>
  <si>
    <t>Deferred Tax FIT - Credits</t>
  </si>
  <si>
    <t>A_1900400</t>
  </si>
  <si>
    <t>Deferred Tax Asset - State</t>
  </si>
  <si>
    <t>A_1900403</t>
  </si>
  <si>
    <t>DTA Separate Company - State</t>
  </si>
  <si>
    <t>A_1900406</t>
  </si>
  <si>
    <t>Deferred Tax SIT - FAS 133</t>
  </si>
  <si>
    <t>A_1900407</t>
  </si>
  <si>
    <t>Deferred Tax SIT - FAS 133 Interest</t>
  </si>
  <si>
    <t>A_1900408</t>
  </si>
  <si>
    <t>Deferred Tax SIT - FAS 158</t>
  </si>
  <si>
    <t>A_1900409</t>
  </si>
  <si>
    <t>Deferred Tax SIT - FAS 158 - Medicare Part D</t>
  </si>
  <si>
    <t>LT_REG_AST</t>
  </si>
  <si>
    <t>Long-term regulatory assets</t>
  </si>
  <si>
    <t>OTH_REG_AST_LT</t>
  </si>
  <si>
    <t>Other regulatory assets</t>
  </si>
  <si>
    <t>A_1823200</t>
  </si>
  <si>
    <t>Oth Reg Asset-FAS 158 Benefit Non-Current</t>
  </si>
  <si>
    <t>A_1823202</t>
  </si>
  <si>
    <t>Oth Reg Asset-Rate Case Expense Non-Current</t>
  </si>
  <si>
    <t>A_1823245</t>
  </si>
  <si>
    <t>Oth Reg Assest-Evniromental Remediation cost NC</t>
  </si>
  <si>
    <t>A_1823340</t>
  </si>
  <si>
    <t>Oth Reg Asset-Environmental Remediation</t>
  </si>
  <si>
    <t>A_1823208</t>
  </si>
  <si>
    <t>Oth Reg Asset-Deft Loss Prop Sales Non-Current</t>
  </si>
  <si>
    <t>A_1823210</t>
  </si>
  <si>
    <t>Oth Reg Asset-Non-Capital SW Project Costs NC</t>
  </si>
  <si>
    <t>REG_TAX_AST</t>
  </si>
  <si>
    <t>Regulatory tax asset</t>
  </si>
  <si>
    <t>A_1823610</t>
  </si>
  <si>
    <t>Oth Reg Asset-FAS 109 Income Tax</t>
  </si>
  <si>
    <t>INV_SUBSIDIARY</t>
  </si>
  <si>
    <t>Investment in subsidiary</t>
  </si>
  <si>
    <t>A_1231000</t>
  </si>
  <si>
    <t>Investment in Subsidiary Companies</t>
  </si>
  <si>
    <t>DEF_CHARG_OTHAST</t>
  </si>
  <si>
    <t>Deferred charges and other assets</t>
  </si>
  <si>
    <t>MIN_LEASE_REC</t>
  </si>
  <si>
    <t>Minimun Lease Payments Receivable. net</t>
  </si>
  <si>
    <t>A_1720201</t>
  </si>
  <si>
    <t>Minimum Lease Payments Receivable NonCurr-GAAP adj</t>
  </si>
  <si>
    <t>A_1720202</t>
  </si>
  <si>
    <t>Lease contra-Unearned Interest Rev-GAAP adj</t>
  </si>
  <si>
    <t>OTH_AST_DEF_CHG</t>
  </si>
  <si>
    <t>Other assets</t>
  </si>
  <si>
    <t>A_1340200</t>
  </si>
  <si>
    <t>Other Special Deposits - Long-term</t>
  </si>
  <si>
    <t>A_1860020</t>
  </si>
  <si>
    <t>Deferred Debits - SERP Trust</t>
  </si>
  <si>
    <t>A_1860800</t>
  </si>
  <si>
    <t>Deferred Debits - Other</t>
  </si>
  <si>
    <t>A_2283202</t>
  </si>
  <si>
    <t>Pension Asset - Non-Current</t>
  </si>
  <si>
    <t>A_2283203</t>
  </si>
  <si>
    <t>Pension Asset FAS158 - Non-Current</t>
  </si>
  <si>
    <t>A_2282210</t>
  </si>
  <si>
    <t>I&amp;D Gen Liab Expected Recoveries - Non-Current</t>
  </si>
  <si>
    <t>LIAB_AND_CAP</t>
  </si>
  <si>
    <t>LIABILITIES AND CAPITAL</t>
  </si>
  <si>
    <t>CURRENT_LIABILITIES</t>
  </si>
  <si>
    <t>CURRENT LIABILITIES</t>
  </si>
  <si>
    <t>LT_DEBT_INYEAR</t>
  </si>
  <si>
    <t>Long-term debt due within one year</t>
  </si>
  <si>
    <t>RECOURSE</t>
  </si>
  <si>
    <t>Recourse</t>
  </si>
  <si>
    <t>A_2240100</t>
  </si>
  <si>
    <t>Other Long?Term Debt ? Recourse ? Current</t>
  </si>
  <si>
    <t>NOTES_PAYABLE</t>
  </si>
  <si>
    <t>Notes Payable</t>
  </si>
  <si>
    <t>Notes_Pay_Only</t>
  </si>
  <si>
    <t>A_1810100</t>
  </si>
  <si>
    <t>Unamortized Debt Expense - Short-term Loan</t>
  </si>
  <si>
    <t>A_2310000</t>
  </si>
  <si>
    <t>Notes Payable (Borrowings &lt; 1 Year Duration)</t>
  </si>
  <si>
    <t>INTERCO_NP</t>
  </si>
  <si>
    <t>Notes Payable - Intercompany</t>
  </si>
  <si>
    <t>A_2330711</t>
  </si>
  <si>
    <t>Notes Payable-Intercompany-Current (Posting)</t>
  </si>
  <si>
    <t>ACCOUNTS_PAYABLE</t>
  </si>
  <si>
    <t>Accounts Payable</t>
  </si>
  <si>
    <t>AP_OUTSIDERS</t>
  </si>
  <si>
    <t>Accounts Payable - Outsiders</t>
  </si>
  <si>
    <t>A_2320000</t>
  </si>
  <si>
    <t>AP Vouchers (Do not Post)</t>
  </si>
  <si>
    <t>A_2320001</t>
  </si>
  <si>
    <t>AP Manual Accruals</t>
  </si>
  <si>
    <t>A_2320002</t>
  </si>
  <si>
    <t>AP GR/IR Clearing</t>
  </si>
  <si>
    <t>A_2320003</t>
  </si>
  <si>
    <t>AP P-Card Clearing</t>
  </si>
  <si>
    <t>A_2320005</t>
  </si>
  <si>
    <t>AP Employee Expenses (RECON)</t>
  </si>
  <si>
    <t>A_2320007</t>
  </si>
  <si>
    <t>AP Payroll</t>
  </si>
  <si>
    <t>A_2320008</t>
  </si>
  <si>
    <t>AP 401K Fixed Match</t>
  </si>
  <si>
    <t>A_2320009</t>
  </si>
  <si>
    <t>AP 401K Performance Match</t>
  </si>
  <si>
    <t>A_2320010</t>
  </si>
  <si>
    <t>AP 401K Employee Contributions</t>
  </si>
  <si>
    <t>A_2320011</t>
  </si>
  <si>
    <t>AP Stock Purchase Employee Contributions</t>
  </si>
  <si>
    <t>A_2320012</t>
  </si>
  <si>
    <t>AP PSP / Incentive</t>
  </si>
  <si>
    <t>A_2320013</t>
  </si>
  <si>
    <t>AP Garnishments (Child Support. Levy. etc.)</t>
  </si>
  <si>
    <t>A_2320014</t>
  </si>
  <si>
    <t>AP TECO Benefit Association</t>
  </si>
  <si>
    <t>A_2320015</t>
  </si>
  <si>
    <t>AP Group Life Insurance</t>
  </si>
  <si>
    <t>A_2320016</t>
  </si>
  <si>
    <t>AP Long-term Care Insurance</t>
  </si>
  <si>
    <t>A_2320018</t>
  </si>
  <si>
    <t>AP TEPAC</t>
  </si>
  <si>
    <t>A_2320020</t>
  </si>
  <si>
    <t>AP HSA Employee Contribution</t>
  </si>
  <si>
    <t>A_2320021</t>
  </si>
  <si>
    <t>AP HSA Employer Contribution</t>
  </si>
  <si>
    <t>A_2320022</t>
  </si>
  <si>
    <t>AP Medical Insurance Reserve - Active Employees</t>
  </si>
  <si>
    <t>A_2320023</t>
  </si>
  <si>
    <t>AP IBEW Union Dues</t>
  </si>
  <si>
    <t>A_2320024</t>
  </si>
  <si>
    <t>AP OPEIU Union Dues</t>
  </si>
  <si>
    <t>A_2320026</t>
  </si>
  <si>
    <t>AP UFCW Union Dues</t>
  </si>
  <si>
    <t>A_2320027</t>
  </si>
  <si>
    <t>AP FSA - Medical</t>
  </si>
  <si>
    <t>A_2320028</t>
  </si>
  <si>
    <t>AP FSA - Dependent Care</t>
  </si>
  <si>
    <t>A_2320029</t>
  </si>
  <si>
    <t>AP FSA - Parking/Transit</t>
  </si>
  <si>
    <t>A_2320030</t>
  </si>
  <si>
    <t>AP American Gas Index Fund</t>
  </si>
  <si>
    <t>A_2320031</t>
  </si>
  <si>
    <t>AP Fuel Accrual</t>
  </si>
  <si>
    <t>A_2320035</t>
  </si>
  <si>
    <t>AP Interchange</t>
  </si>
  <si>
    <t>A_2320036</t>
  </si>
  <si>
    <t>AP Customer Assistance Program</t>
  </si>
  <si>
    <t>A_2320037</t>
  </si>
  <si>
    <t>AP Vision Benefit Plan</t>
  </si>
  <si>
    <t>A_2410000</t>
  </si>
  <si>
    <t>Taxes Payable - Sales Use Tax (CIS)</t>
  </si>
  <si>
    <t>A_2410005</t>
  </si>
  <si>
    <t>Taxes Payable - Sales Surtax (CIS)</t>
  </si>
  <si>
    <t>A_2410300</t>
  </si>
  <si>
    <t>Taxes Payable - Sales and Use Tax (AP)</t>
  </si>
  <si>
    <t>A_2410305</t>
  </si>
  <si>
    <t>Taxes Payable - Sales Surtax (AP)</t>
  </si>
  <si>
    <t>A_2410310</t>
  </si>
  <si>
    <t>Taxes Payable - Utility Tax</t>
  </si>
  <si>
    <t>A_2410320</t>
  </si>
  <si>
    <t>Taxes Payable - FICA</t>
  </si>
  <si>
    <t>A_2410330</t>
  </si>
  <si>
    <t>Taxes Payable - FIT Withholding</t>
  </si>
  <si>
    <t>A_2410430</t>
  </si>
  <si>
    <t>Taxes Payable - SIT Withholding</t>
  </si>
  <si>
    <t>A_2420300</t>
  </si>
  <si>
    <t>Misc Accru Liab-Vacation Liability</t>
  </si>
  <si>
    <t>TP_INTCO</t>
  </si>
  <si>
    <t>Trade Payable - Intercompany</t>
  </si>
  <si>
    <t>A_2340700</t>
  </si>
  <si>
    <t>Trade Payable-Intercompany (RECON)</t>
  </si>
  <si>
    <t>A_2340701</t>
  </si>
  <si>
    <t>Trade Payable-Intercompany (Posting)</t>
  </si>
  <si>
    <t>A_2340710</t>
  </si>
  <si>
    <t>Trade Payable-Emera Intercompany (RECON)</t>
  </si>
  <si>
    <t>A_2340711</t>
  </si>
  <si>
    <t>Trade Payable-Emera Intercompany (Posting)</t>
  </si>
  <si>
    <t>A_2340799</t>
  </si>
  <si>
    <t>Trade Payable-Emera Interco Accruals/Reversals</t>
  </si>
  <si>
    <t>CUSTOMER_DEPOSITS</t>
  </si>
  <si>
    <t>Customer Deposits</t>
  </si>
  <si>
    <t>A_2350100</t>
  </si>
  <si>
    <t>CIS Customer Deposits Short-term</t>
  </si>
  <si>
    <t>A_2350110</t>
  </si>
  <si>
    <t>Non-CIS Customer Deposits Short-term</t>
  </si>
  <si>
    <t>CUR_REG_LIA</t>
  </si>
  <si>
    <t>Current regulatory liabilities</t>
  </si>
  <si>
    <t>DEF_REC_CL_C</t>
  </si>
  <si>
    <t>Deferred recovery clause - current</t>
  </si>
  <si>
    <t>A_2540040</t>
  </si>
  <si>
    <t>Oth Reg Liab-Conservation Clause</t>
  </si>
  <si>
    <t>A_2540071</t>
  </si>
  <si>
    <t>Oth Reg Liab-Cast Iron Bare Steel Replacem Rider</t>
  </si>
  <si>
    <t>A_1910165</t>
  </si>
  <si>
    <t>Other Reg Liab Pur Gas Adj Reclass - Current</t>
  </si>
  <si>
    <t>OTH_REG_LIA_C</t>
  </si>
  <si>
    <t>Other regulatory liabilities - current</t>
  </si>
  <si>
    <t>A_1080110</t>
  </si>
  <si>
    <t>Accum Reserve Cost of Removal Contra- Current</t>
  </si>
  <si>
    <t>A_2540330</t>
  </si>
  <si>
    <t>Oth Reg Liab-Gas Research Regulatory Liability</t>
  </si>
  <si>
    <t>A_2540612</t>
  </si>
  <si>
    <t>Oth Reg Liab-Deferred Tax Reform Impact Current</t>
  </si>
  <si>
    <t>A_2540331</t>
  </si>
  <si>
    <t>Oth Reg Liab-TIMP Accrual - Current</t>
  </si>
  <si>
    <t>INTEREST_ACCRUED</t>
  </si>
  <si>
    <t>Interest accrued</t>
  </si>
  <si>
    <t>Interest_Payable_IC</t>
  </si>
  <si>
    <t>Interest payable</t>
  </si>
  <si>
    <t>A_2370300</t>
  </si>
  <si>
    <t>Interest Accrued on Customer Deposits</t>
  </si>
  <si>
    <t>A_2370350</t>
  </si>
  <si>
    <t>Interest Accrued on Credit Facility</t>
  </si>
  <si>
    <t>A_2370400</t>
  </si>
  <si>
    <t>Interest Accrued Long Term Debt</t>
  </si>
  <si>
    <t>TAXES_ACCRUED</t>
  </si>
  <si>
    <t>Taxes accrued</t>
  </si>
  <si>
    <t>TAXES_ACC_FED</t>
  </si>
  <si>
    <t>Taxes accrued - Federal</t>
  </si>
  <si>
    <t>A_2360310</t>
  </si>
  <si>
    <t>Income Tax Pay - Federal Current Year</t>
  </si>
  <si>
    <t>TAXES_ACC_ST</t>
  </si>
  <si>
    <t>Taxes accrued - State</t>
  </si>
  <si>
    <t>A_2360410</t>
  </si>
  <si>
    <t>Income Tax Pay - State Current Year</t>
  </si>
  <si>
    <t>TAXES_ACC_OTH</t>
  </si>
  <si>
    <t>Taxes accrued - Other</t>
  </si>
  <si>
    <t>A_2360600</t>
  </si>
  <si>
    <t>Taxes Payable - Unemployment - Federal</t>
  </si>
  <si>
    <t>A_2360601</t>
  </si>
  <si>
    <t>Taxes Payable - Unemployment - State</t>
  </si>
  <si>
    <t>A_2360602</t>
  </si>
  <si>
    <t>Taxes Payable - Regulatory Assessment Fee</t>
  </si>
  <si>
    <t>A_2360603</t>
  </si>
  <si>
    <t>Taxes Payable - Gross Receipts Tax</t>
  </si>
  <si>
    <t>A_2360604</t>
  </si>
  <si>
    <t>Taxes Payable - Property Tax</t>
  </si>
  <si>
    <t>A_2360605</t>
  </si>
  <si>
    <t>Taxes Payable - Franchise Fees</t>
  </si>
  <si>
    <t>A_2360606</t>
  </si>
  <si>
    <t>Taxes Payable - Federal Excise Tax</t>
  </si>
  <si>
    <t>A_2360620</t>
  </si>
  <si>
    <t>Taxes Payable - FICA Employr</t>
  </si>
  <si>
    <t>A_2360800</t>
  </si>
  <si>
    <t>Taxes Payable - Other</t>
  </si>
  <si>
    <t>DIVIDENTS_DCL</t>
  </si>
  <si>
    <t>Dividends Declared</t>
  </si>
  <si>
    <t>INTERCO_DIVDL</t>
  </si>
  <si>
    <t>Dividends declared - Intercompany</t>
  </si>
  <si>
    <t>A_2380720</t>
  </si>
  <si>
    <t>Dividend Payable-Intercompany (RECON)</t>
  </si>
  <si>
    <t>OTH_CUR_LIA</t>
  </si>
  <si>
    <t>Other current liabilities</t>
  </si>
  <si>
    <t>OTH_CUR_LIA_BEN</t>
  </si>
  <si>
    <t>Other current liabilities - Benefit related</t>
  </si>
  <si>
    <t>A_2420111</t>
  </si>
  <si>
    <t>SERP Liability FAS158 - Current</t>
  </si>
  <si>
    <t>A_2420121</t>
  </si>
  <si>
    <t>Resotration Benefit Plan Liability FAS158 - Current</t>
  </si>
  <si>
    <t>A_2420131</t>
  </si>
  <si>
    <t>FAS106 Liability FAS158 - Current</t>
  </si>
  <si>
    <t>OTH_CUR_L</t>
  </si>
  <si>
    <t>A_2282001</t>
  </si>
  <si>
    <t>I&amp;D General Liability Reserve - Current</t>
  </si>
  <si>
    <t>A_2530130</t>
  </si>
  <si>
    <t>Contract Retentions - Current (Posting)</t>
  </si>
  <si>
    <t>A_2420191</t>
  </si>
  <si>
    <t>Long-Term Incentive - Current</t>
  </si>
  <si>
    <t>A_2420192</t>
  </si>
  <si>
    <t>Deferred Compensation - Current</t>
  </si>
  <si>
    <t>OTHER_LIABILITIES</t>
  </si>
  <si>
    <t>OTHER LIABILITIES</t>
  </si>
  <si>
    <t>LT_REG_LIA</t>
  </si>
  <si>
    <t>Long-term regulatory liabilities</t>
  </si>
  <si>
    <t>OTH_REG_LIA_NC</t>
  </si>
  <si>
    <t>Other regulatory liabilities - Non-current</t>
  </si>
  <si>
    <t>A_1080210</t>
  </si>
  <si>
    <t>Accum Reserve Cost of Removal Contra- Non-Current</t>
  </si>
  <si>
    <t>A_2281081</t>
  </si>
  <si>
    <t>Accum Provision Prop Ins-Storm Reserv-Distribution</t>
  </si>
  <si>
    <t>A_2540280</t>
  </si>
  <si>
    <t>Oth Reg Liab-Defd Gain Prop Sales-NonCurrent</t>
  </si>
  <si>
    <t>REG_LIA_TAX</t>
  </si>
  <si>
    <t>Regulatory liabilities - tax related</t>
  </si>
  <si>
    <t>A_2540610</t>
  </si>
  <si>
    <t>Oth Reg Liab-FAS 109 Income Tax</t>
  </si>
  <si>
    <t>DEF_INCTAX</t>
  </si>
  <si>
    <t>Deferred income taxes</t>
  </si>
  <si>
    <t>A_2820300</t>
  </si>
  <si>
    <t>Defd Inc Tax Other Property - Federal</t>
  </si>
  <si>
    <t>A_2820400</t>
  </si>
  <si>
    <t>Defd Inc Tax Other Property - State</t>
  </si>
  <si>
    <t>A_2820610</t>
  </si>
  <si>
    <t>Defd Inc Tax Other Property - FAS109</t>
  </si>
  <si>
    <t>A_2830300</t>
  </si>
  <si>
    <t>DIT Liab-Federal</t>
  </si>
  <si>
    <t>A_2830330</t>
  </si>
  <si>
    <t>DIT Liab-FAS 158 - Federal</t>
  </si>
  <si>
    <t>A_2830331</t>
  </si>
  <si>
    <t>DIT Liab-FAS 158 - Medicare Part D - Federal</t>
  </si>
  <si>
    <t>A_2830340</t>
  </si>
  <si>
    <t>DIT Liab-FAS 133 - Federal</t>
  </si>
  <si>
    <t>A_2830400</t>
  </si>
  <si>
    <t>DIT Liab-State</t>
  </si>
  <si>
    <t>A_2830430</t>
  </si>
  <si>
    <t>DIT Liab-FAS 158 - State</t>
  </si>
  <si>
    <t>A_2830431</t>
  </si>
  <si>
    <t>DIT Liab-FAS 158 - Medicare Part D - State</t>
  </si>
  <si>
    <t>A_2830440</t>
  </si>
  <si>
    <t>DIT Liab-FAS 133 - State</t>
  </si>
  <si>
    <t>A_2830610</t>
  </si>
  <si>
    <t>DIT Liab-FAS109 - Other</t>
  </si>
  <si>
    <t>DEF_CR_OTH_LIA</t>
  </si>
  <si>
    <t>Deferred Credits and other liabilities</t>
  </si>
  <si>
    <t>DEF_CR_OTH_LIA_L</t>
  </si>
  <si>
    <t>Deferred credits and other liabilities</t>
  </si>
  <si>
    <t>A_2282010</t>
  </si>
  <si>
    <t>I&amp;D General Liability Reserve</t>
  </si>
  <si>
    <t>A_2282020</t>
  </si>
  <si>
    <t>I&amp;D Workers Compensation Reserve</t>
  </si>
  <si>
    <t>A_2284030</t>
  </si>
  <si>
    <t>Accum Misc Provision - Contractor Damage Reserve</t>
  </si>
  <si>
    <t>A_2420310</t>
  </si>
  <si>
    <t>Misc Accru Liab-Cashier Over/Short</t>
  </si>
  <si>
    <t>A_2420320</t>
  </si>
  <si>
    <t>Misc Accru Liab-Unclaimed Funds</t>
  </si>
  <si>
    <t>A_2420321</t>
  </si>
  <si>
    <t>Misc Accru Liab-PGS MGP Environmental Liability</t>
  </si>
  <si>
    <t>A_2420800</t>
  </si>
  <si>
    <t>Misc Accru Liab-Miscellaneous</t>
  </si>
  <si>
    <t>A_2520000</t>
  </si>
  <si>
    <t>Customer Advances for Construction</t>
  </si>
  <si>
    <t>A_2530299</t>
  </si>
  <si>
    <t>Oth Defd CR-Contract Retentions (RECON)</t>
  </si>
  <si>
    <t>A_2530300</t>
  </si>
  <si>
    <t>Oth Defd CR-Contract Retentions (Posting)</t>
  </si>
  <si>
    <t>A_2530310</t>
  </si>
  <si>
    <t>Oth Defd CR-Unclaimed Items</t>
  </si>
  <si>
    <t>A_2530340</t>
  </si>
  <si>
    <t>Oth Defd CR Long-term incentive</t>
  </si>
  <si>
    <t>A_2530360</t>
  </si>
  <si>
    <t>Oth Defd CR-Deferred Interest Revenue - GAAP adj</t>
  </si>
  <si>
    <t>A_2530800</t>
  </si>
  <si>
    <t>Oth Defd CR-Miscellaneous</t>
  </si>
  <si>
    <t>DEF_CR_BEN</t>
  </si>
  <si>
    <t>Deferred credits - benefit related</t>
  </si>
  <si>
    <t>A_2283200</t>
  </si>
  <si>
    <t>Pension Liability - Non-Current</t>
  </si>
  <si>
    <t>A_2283201</t>
  </si>
  <si>
    <t>Pension Liability FAS158 - Non-Current</t>
  </si>
  <si>
    <t>A_2283210</t>
  </si>
  <si>
    <t>SERP Liability - Non-Current</t>
  </si>
  <si>
    <t>A_2283211</t>
  </si>
  <si>
    <t>SERP Liability FAS158 - Non-Current</t>
  </si>
  <si>
    <t>A_2283220</t>
  </si>
  <si>
    <t>Restoration Benefit Plan Liability - Non-Current</t>
  </si>
  <si>
    <t>A_2283221</t>
  </si>
  <si>
    <t>Restoration Benefit Plan Liab FAS158 - Non-Current</t>
  </si>
  <si>
    <t>A_2283231</t>
  </si>
  <si>
    <t>FAS106 Liability FAS158 - Non-Current</t>
  </si>
  <si>
    <t>A_2283232</t>
  </si>
  <si>
    <t>FAS106 Liability-Retired - Non-Current</t>
  </si>
  <si>
    <t>A_2283240</t>
  </si>
  <si>
    <t>FAS112 Liab for Long-term Disability - Non-Current</t>
  </si>
  <si>
    <t>LT_DEBT_LESSAMT_YR</t>
  </si>
  <si>
    <t>Long-term Debt. less amount due within one year</t>
  </si>
  <si>
    <t>RECRSE_LTD_LESSAMT</t>
  </si>
  <si>
    <t>Recourse LTD Less amt</t>
  </si>
  <si>
    <t>A_1810200</t>
  </si>
  <si>
    <t>Unamortized Debt Expense - Recourse</t>
  </si>
  <si>
    <t>A_2240200</t>
  </si>
  <si>
    <t>Other Long?Term Debt ? Recourse ? Non?Current</t>
  </si>
  <si>
    <t>A_2260200</t>
  </si>
  <si>
    <t>Unamortized Discount Long-term Debt - Recourse</t>
  </si>
  <si>
    <t>CAPITAL</t>
  </si>
  <si>
    <t>TECO_STKEQ</t>
  </si>
  <si>
    <t>TECO Energy stockholder's equity</t>
  </si>
  <si>
    <t>ADDNL_PAID_CAP</t>
  </si>
  <si>
    <t>Additional paid in capital</t>
  </si>
  <si>
    <t>A_2070000</t>
  </si>
  <si>
    <t>Premium on Capital Stock</t>
  </si>
  <si>
    <t>A_2110000</t>
  </si>
  <si>
    <t>Miscellaneous Paid-in Capital</t>
  </si>
  <si>
    <t>RETAINED_EARNINGS</t>
  </si>
  <si>
    <t>Retained Earnings</t>
  </si>
  <si>
    <t>A_2160000</t>
  </si>
  <si>
    <t>A_2161000</t>
  </si>
  <si>
    <t>Unappropriated Undistributed Subsidiary Earnings</t>
  </si>
  <si>
    <t>REPORT_ID</t>
  </si>
  <si>
    <t>000</t>
  </si>
  <si>
    <t>REPORT CELLS</t>
  </si>
  <si>
    <t xml:space="preserve">EPMOLAP </t>
  </si>
  <si>
    <t>NO</t>
  </si>
  <si>
    <t>SUPRESS ZERO</t>
  </si>
  <si>
    <t>TRUE</t>
  </si>
  <si>
    <t>REPORT_NAME</t>
  </si>
  <si>
    <t>INPUT CELLS</t>
  </si>
  <si>
    <t>EMERA</t>
  </si>
  <si>
    <t>E_BalSheet_USGAAP</t>
  </si>
  <si>
    <t>SOME</t>
  </si>
  <si>
    <t>NO SUPRESS ZERO</t>
  </si>
  <si>
    <t>EPMReportOptions on report 000</t>
  </si>
  <si>
    <t>REPORT_MODEL</t>
  </si>
  <si>
    <t>TECO_PLANNING</t>
  </si>
  <si>
    <t>LOCAL MEMBER</t>
  </si>
  <si>
    <t>EMERA ADJUSTMENTS</t>
  </si>
  <si>
    <t>EPMCOPYRANGE</t>
  </si>
  <si>
    <t>EPMCopyRange(B1,TRUE,L4:AE4,TRUE)</t>
  </si>
  <si>
    <t>C_ACCOUNT</t>
  </si>
  <si>
    <t>ROW AXIS</t>
  </si>
  <si>
    <t>&lt;&lt; ROW AXIS</t>
  </si>
  <si>
    <t>,EBITDA,EFFTAXRATE</t>
  </si>
  <si>
    <t>CATEGORY</t>
  </si>
  <si>
    <t>COL AXIS</t>
  </si>
  <si>
    <t>&lt;&lt; COL AXIS</t>
  </si>
  <si>
    <t>2024</t>
  </si>
  <si>
    <t>WKG_BUDGET</t>
  </si>
  <si>
    <t>COSTCENTER</t>
  </si>
  <si>
    <t>&lt;&lt; FIXED</t>
  </si>
  <si>
    <t>2023</t>
  </si>
  <si>
    <t>FORECAST</t>
  </si>
  <si>
    <t>DATASOURCE</t>
  </si>
  <si>
    <t>2023.TOTAL</t>
  </si>
  <si>
    <t>FCST_3_9</t>
  </si>
  <si>
    <t>EPMOLAP</t>
  </si>
  <si>
    <t>ENTITY</t>
  </si>
  <si>
    <t>&lt;&lt; PICK</t>
  </si>
  <si>
    <t>FCST_0_12</t>
  </si>
  <si>
    <t>TIME</t>
  </si>
  <si>
    <t>FLOW</t>
  </si>
  <si>
    <t>NO_FLOW</t>
  </si>
  <si>
    <t>FCST_1_11</t>
  </si>
  <si>
    <t>I_ENTITY</t>
  </si>
  <si>
    <t>ALL_IE_ENTITIES</t>
  </si>
  <si>
    <t>FCST_2_10</t>
  </si>
  <si>
    <t>PY</t>
  </si>
  <si>
    <t>RPTCURRENCY</t>
  </si>
  <si>
    <t>LC</t>
  </si>
  <si>
    <t>CURRENT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</si>
  <si>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</si>
  <si>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</si>
  <si>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</si>
  <si>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</si>
  <si>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</si>
  <si>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</si>
  <si>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</si>
  <si>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</si>
  <si>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</si>
  <si>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</si>
  <si>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</si>
  <si>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</si>
  <si>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FCST_4_8</t>
  </si>
  <si>
    <t>2022.DEC</t>
  </si>
  <si>
    <t>2021.DEC</t>
  </si>
  <si>
    <t>2022.JAN</t>
  </si>
  <si>
    <t>2022.FEB</t>
  </si>
  <si>
    <t>2022.MAR</t>
  </si>
  <si>
    <t>2022.APR</t>
  </si>
  <si>
    <t>2022.MAY</t>
  </si>
  <si>
    <t>2022.JUN</t>
  </si>
  <si>
    <t>2022.JUL</t>
  </si>
  <si>
    <t>2022.AUG</t>
  </si>
  <si>
    <t>2022.SEP</t>
  </si>
  <si>
    <t>2022.OCT</t>
  </si>
  <si>
    <t>2022.NOV</t>
  </si>
  <si>
    <t>MEASURES</t>
  </si>
  <si>
    <t>PERIODIC</t>
  </si>
  <si>
    <t>FCST_5_7</t>
  </si>
  <si>
    <t>GLOBAL VARIABLES</t>
  </si>
  <si>
    <t>FCST_6_6</t>
  </si>
  <si>
    <t>TOTAL_REST_FI</t>
  </si>
  <si>
    <t>FCST_7_5</t>
  </si>
  <si>
    <t>EPMDIMOVERRIDE</t>
  </si>
  <si>
    <t>Expansion of C_ACCOUNT Overriden</t>
  </si>
  <si>
    <t>FREEZE REPORT</t>
  </si>
  <si>
    <t>FCST_8_4</t>
  </si>
  <si>
    <t>Expansion of COSTCENTER Overriden</t>
  </si>
  <si>
    <t>UNFREEZE REPORT</t>
  </si>
  <si>
    <t>FCST_9_3</t>
  </si>
  <si>
    <t>FCST_10_2</t>
  </si>
  <si>
    <t>FCST_11_1</t>
  </si>
  <si>
    <t>NOTE - PLEASE RUN A REFRESH IF YOU CHANGE THIS SETTING.</t>
  </si>
  <si>
    <t>2021 DEC</t>
  </si>
  <si>
    <t>2022 JAN</t>
  </si>
  <si>
    <t>2022 FEB</t>
  </si>
  <si>
    <t>2022 MAR</t>
  </si>
  <si>
    <t>2022 APR</t>
  </si>
  <si>
    <t>2022 MAY</t>
  </si>
  <si>
    <t>2022 JUN</t>
  </si>
  <si>
    <t>2022 JUL</t>
  </si>
  <si>
    <t>2022 AUG</t>
  </si>
  <si>
    <t>2022 SEP</t>
  </si>
  <si>
    <t>2022 OCT</t>
  </si>
  <si>
    <t>2022 NOV</t>
  </si>
  <si>
    <t>2022 DEC</t>
  </si>
  <si>
    <t>2020 DEC</t>
  </si>
  <si>
    <t>2019 DEC</t>
  </si>
  <si>
    <t>2018 DEC</t>
  </si>
  <si>
    <t>Per BPC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</si>
</sst>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b/>
      <sz val="9"/>
      <color rgb="FF0033CC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sz val="14"/>
      <color theme="0"/>
      <name val="Arial Black"/>
      <family val="2"/>
    </font>
    <font>
      <sz val="9"/>
      <color theme="0"/>
      <name val="Arial"/>
      <family val="2"/>
    </font>
    <font>
      <sz val="16"/>
      <color theme="0"/>
      <name val="Arial Black"/>
      <family val="2"/>
    </font>
    <font>
      <sz val="9"/>
      <color theme="0"/>
      <name val="Arial Black"/>
      <family val="2"/>
    </font>
    <font>
      <b/>
      <sz val="8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9"/>
      <color theme="1"/>
      <name val="Arial Black"/>
      <family val="2"/>
    </font>
    <font>
      <b/>
      <sz val="9"/>
      <color rgb="FF0000FF"/>
      <name val="Calibri"/>
      <family val="2"/>
      <scheme val="minor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0099"/>
      <name val="Arial"/>
      <family val="2"/>
    </font>
    <font>
      <b/>
      <sz val="9"/>
      <color theme="3"/>
      <name val="Arial Black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2" xfId="1" applyNumberFormat="1" applyFont="1" applyBorder="1"/>
    <xf numFmtId="0" fontId="4" fillId="3" borderId="3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41" fontId="4" fillId="0" borderId="4" xfId="0" applyNumberFormat="1" applyFont="1" applyBorder="1" applyAlignment="1">
      <alignment wrapText="1"/>
    </xf>
    <xf numFmtId="0" fontId="5" fillId="0" borderId="0" xfId="0" applyFont="1"/>
    <xf numFmtId="0" fontId="6" fillId="0" borderId="0" xfId="0" applyFont="1"/>
    <xf numFmtId="41" fontId="6" fillId="0" borderId="4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0" fontId="7" fillId="4" borderId="5" xfId="0" applyFont="1" applyFill="1" applyBorder="1" applyAlignment="1">
      <alignment horizontal="center" vertical="center"/>
    </xf>
    <xf numFmtId="0" fontId="4" fillId="0" borderId="0" xfId="0" applyFont="1"/>
    <xf numFmtId="0" fontId="7" fillId="4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>
      <alignment horizontal="center" vertical="center"/>
    </xf>
    <xf numFmtId="0" fontId="11" fillId="5" borderId="7" xfId="0" applyFont="1" applyFill="1" applyBorder="1"/>
    <xf numFmtId="0" fontId="11" fillId="5" borderId="8" xfId="0" applyFont="1" applyFill="1" applyBorder="1"/>
    <xf numFmtId="0" fontId="11" fillId="5" borderId="9" xfId="0" applyFont="1" applyFill="1" applyBorder="1"/>
    <xf numFmtId="0" fontId="12" fillId="5" borderId="10" xfId="0" applyFont="1" applyFill="1" applyBorder="1" applyAlignment="1">
      <alignment horizontal="left" vertical="center" indent="20"/>
    </xf>
    <xf numFmtId="0" fontId="13" fillId="5" borderId="0" xfId="0" applyFont="1" applyFill="1" applyAlignment="1">
      <alignment horizontal="center"/>
    </xf>
    <xf numFmtId="0" fontId="11" fillId="5" borderId="11" xfId="0" applyFont="1" applyFill="1" applyBorder="1"/>
    <xf numFmtId="0" fontId="11" fillId="5" borderId="12" xfId="0" applyFont="1" applyFill="1" applyBorder="1"/>
    <xf numFmtId="0" fontId="11" fillId="5" borderId="13" xfId="0" applyFont="1" applyFill="1" applyBorder="1"/>
    <xf numFmtId="0" fontId="11" fillId="5" borderId="14" xfId="0" applyFont="1" applyFill="1" applyBorder="1"/>
    <xf numFmtId="41" fontId="14" fillId="6" borderId="15" xfId="1" quotePrefix="1" applyNumberFormat="1" applyFont="1" applyFill="1" applyBorder="1" applyAlignment="1" applyProtection="1">
      <alignment horizontal="center" vertical="center"/>
    </xf>
    <xf numFmtId="41" fontId="14" fillId="6" borderId="16" xfId="1" quotePrefix="1" applyNumberFormat="1" applyFont="1" applyFill="1" applyBorder="1" applyAlignment="1" applyProtection="1">
      <alignment horizontal="center" vertical="center"/>
    </xf>
    <xf numFmtId="41" fontId="15" fillId="6" borderId="16" xfId="1" quotePrefix="1" applyNumberFormat="1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41" fontId="8" fillId="7" borderId="17" xfId="1" quotePrefix="1" applyNumberFormat="1" applyFont="1" applyFill="1" applyBorder="1" applyAlignment="1" applyProtection="1">
      <alignment horizontal="left" vertical="center"/>
      <protection locked="0"/>
    </xf>
    <xf numFmtId="41" fontId="8" fillId="7" borderId="17" xfId="1" quotePrefix="1" applyNumberFormat="1" applyFont="1" applyFill="1" applyBorder="1" applyAlignment="1" applyProtection="1">
      <alignment horizontal="left" vertical="center" indent="1"/>
      <protection locked="0"/>
    </xf>
    <xf numFmtId="41" fontId="8" fillId="7" borderId="17" xfId="1" quotePrefix="1" applyNumberFormat="1" applyFont="1" applyFill="1" applyBorder="1" applyAlignment="1" applyProtection="1">
      <alignment horizontal="left" vertical="center" indent="2"/>
      <protection locked="0"/>
    </xf>
    <xf numFmtId="0" fontId="16" fillId="0" borderId="18" xfId="0" applyFont="1" applyBorder="1" applyAlignment="1" applyProtection="1">
      <alignment horizontal="left"/>
      <protection locked="0"/>
    </xf>
    <xf numFmtId="0" fontId="16" fillId="0" borderId="18" xfId="0" applyFont="1" applyBorder="1" applyAlignment="1" applyProtection="1">
      <alignment horizontal="left" indent="3"/>
      <protection locked="0"/>
    </xf>
    <xf numFmtId="43" fontId="16" fillId="0" borderId="18" xfId="1" quotePrefix="1" applyFont="1" applyFill="1" applyBorder="1" applyAlignment="1" applyProtection="1">
      <alignment horizontal="left" vertical="center"/>
      <protection locked="0"/>
    </xf>
    <xf numFmtId="41" fontId="8" fillId="7" borderId="17" xfId="1" quotePrefix="1" applyNumberFormat="1" applyFont="1" applyFill="1" applyBorder="1" applyAlignment="1" applyProtection="1">
      <alignment horizontal="left" vertical="center" indent="3"/>
      <protection locked="0"/>
    </xf>
    <xf numFmtId="0" fontId="16" fillId="0" borderId="18" xfId="0" applyFont="1" applyBorder="1" applyAlignment="1" applyProtection="1">
      <alignment horizontal="left" indent="4"/>
      <protection locked="0"/>
    </xf>
    <xf numFmtId="0" fontId="8" fillId="6" borderId="3" xfId="0" applyFont="1" applyFill="1" applyBorder="1" applyAlignment="1">
      <alignment vertical="center"/>
    </xf>
    <xf numFmtId="41" fontId="9" fillId="0" borderId="3" xfId="1" quotePrefix="1" applyNumberFormat="1" applyFont="1" applyFill="1" applyBorder="1" applyAlignment="1" applyProtection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17" fillId="0" borderId="0" xfId="0" applyFont="1"/>
    <xf numFmtId="0" fontId="4" fillId="3" borderId="3" xfId="0" applyFont="1" applyFill="1" applyBorder="1" applyAlignment="1">
      <alignment vertical="center"/>
    </xf>
    <xf numFmtId="0" fontId="16" fillId="3" borderId="3" xfId="0" applyFont="1" applyFill="1" applyBorder="1" applyAlignment="1" applyProtection="1">
      <alignment vertical="center"/>
      <protection locked="0"/>
    </xf>
    <xf numFmtId="41" fontId="18" fillId="0" borderId="3" xfId="1" quotePrefix="1" applyNumberFormat="1" applyFont="1" applyFill="1" applyBorder="1" applyAlignment="1" applyProtection="1">
      <alignment horizontal="center" vertical="center"/>
      <protection locked="0"/>
    </xf>
    <xf numFmtId="41" fontId="19" fillId="0" borderId="3" xfId="1" quotePrefix="1" applyNumberFormat="1" applyFont="1" applyFill="1" applyBorder="1" applyAlignment="1" applyProtection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41" fontId="19" fillId="10" borderId="3" xfId="1" quotePrefix="1" applyNumberFormat="1" applyFont="1" applyFill="1" applyBorder="1" applyAlignment="1" applyProtection="1">
      <alignment horizontal="center" vertical="center"/>
    </xf>
    <xf numFmtId="0" fontId="9" fillId="11" borderId="20" xfId="0" applyFont="1" applyFill="1" applyBorder="1" applyAlignment="1">
      <alignment horizontal="center" vertical="center"/>
    </xf>
    <xf numFmtId="41" fontId="4" fillId="0" borderId="0" xfId="0" applyNumberFormat="1" applyFont="1" applyAlignment="1">
      <alignment wrapText="1"/>
    </xf>
    <xf numFmtId="0" fontId="20" fillId="2" borderId="21" xfId="0" applyFont="1" applyFill="1" applyBorder="1" applyAlignment="1">
      <alignment horizontal="centerContinuous" vertical="center"/>
    </xf>
    <xf numFmtId="0" fontId="9" fillId="0" borderId="0" xfId="0" applyFont="1"/>
    <xf numFmtId="41" fontId="6" fillId="0" borderId="4" xfId="0" applyNumberFormat="1" applyFont="1" applyBorder="1" applyAlignment="1">
      <alignment horizontal="center" wrapText="1"/>
    </xf>
    <xf numFmtId="0" fontId="9" fillId="8" borderId="2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9" fillId="0" borderId="0" xfId="0" applyFont="1" applyProtection="1">
      <protection locked="0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/>
    <xf numFmtId="0" fontId="17" fillId="0" borderId="0" xfId="0" applyFont="1" applyAlignment="1">
      <alignment horizontal="center"/>
    </xf>
    <xf numFmtId="0" fontId="9" fillId="0" borderId="3" xfId="1" quotePrefix="1" applyNumberFormat="1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9" fillId="6" borderId="16" xfId="1" quotePrefix="1" applyNumberFormat="1" applyFont="1" applyFill="1" applyBorder="1" applyAlignment="1" applyProtection="1">
      <alignment horizontal="center" vertical="center"/>
      <protection locked="0"/>
    </xf>
    <xf numFmtId="0" fontId="8" fillId="6" borderId="15" xfId="0" applyFont="1" applyFill="1" applyBorder="1" applyAlignment="1">
      <alignment vertical="center"/>
    </xf>
    <xf numFmtId="0" fontId="9" fillId="6" borderId="3" xfId="1" quotePrefix="1" applyNumberFormat="1" applyFont="1" applyFill="1" applyBorder="1" applyAlignment="1" applyProtection="1">
      <alignment horizontal="center" vertical="center"/>
      <protection locked="0"/>
    </xf>
    <xf numFmtId="0" fontId="20" fillId="2" borderId="24" xfId="0" applyFont="1" applyFill="1" applyBorder="1" applyAlignment="1">
      <alignment horizontal="centerContinuous" vertical="center"/>
    </xf>
    <xf numFmtId="0" fontId="4" fillId="2" borderId="25" xfId="0" applyFont="1" applyFill="1" applyBorder="1" applyAlignment="1">
      <alignment horizontal="centerContinuous" vertical="center"/>
    </xf>
    <xf numFmtId="0" fontId="19" fillId="6" borderId="3" xfId="1" quotePrefix="1" applyNumberFormat="1" applyFont="1" applyFill="1" applyBorder="1" applyAlignment="1" applyProtection="1">
      <alignment horizontal="center" vertical="center"/>
      <protection locked="0"/>
    </xf>
    <xf numFmtId="0" fontId="8" fillId="6" borderId="16" xfId="0" applyFont="1" applyFill="1" applyBorder="1" applyAlignment="1">
      <alignment vertical="center"/>
    </xf>
    <xf numFmtId="41" fontId="9" fillId="12" borderId="16" xfId="1" quotePrefix="1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8" fillId="0" borderId="0" xfId="0" quotePrefix="1" applyFont="1" applyAlignment="1">
      <alignment horizontal="left" vertical="center" indent="2"/>
    </xf>
    <xf numFmtId="41" fontId="17" fillId="0" borderId="0" xfId="1" quotePrefix="1" applyNumberFormat="1" applyFont="1" applyFill="1" applyBorder="1" applyAlignment="1" applyProtection="1">
      <alignment horizontal="center" vertical="center"/>
      <protection locked="0"/>
    </xf>
    <xf numFmtId="41" fontId="17" fillId="6" borderId="15" xfId="1" quotePrefix="1" applyNumberFormat="1" applyFont="1" applyFill="1" applyBorder="1" applyAlignment="1" applyProtection="1">
      <alignment horizontal="center" vertical="center"/>
    </xf>
    <xf numFmtId="41" fontId="17" fillId="6" borderId="16" xfId="1" quotePrefix="1" applyNumberFormat="1" applyFont="1" applyFill="1" applyBorder="1" applyAlignment="1" applyProtection="1">
      <alignment horizontal="center" vertical="center"/>
    </xf>
    <xf numFmtId="43" fontId="23" fillId="7" borderId="17" xfId="1" quotePrefix="1" applyFont="1" applyFill="1" applyBorder="1" applyAlignment="1" applyProtection="1">
      <alignment horizontal="left" vertical="center"/>
      <protection locked="0"/>
    </xf>
    <xf numFmtId="43" fontId="4" fillId="0" borderId="0" xfId="0" applyNumberFormat="1" applyFont="1"/>
  </cellXfs>
  <cellStyles count="4">
    <cellStyle name="Comma" xfId="1" builtinId="3"/>
    <cellStyle name="Comma 2 2" xfId="3" xr:uid="{485FC6A6-0D60-4DBB-B7E0-1B876A176EF2}"/>
    <cellStyle name="Currency 2 2 2" xfId="2" xr:uid="{FEE6D8E0-BEFD-444F-88A2-31EB2AF332DB}"/>
    <cellStyle name="Normal" xfId="0" builtinId="0"/>
  </cellStyles>
  <dxfs count="2"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57151</xdr:rowOff>
    </xdr:from>
    <xdr:to>
      <xdr:col>6</xdr:col>
      <xdr:colOff>321235</xdr:colOff>
      <xdr:row>22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BA8B23-EF00-4860-8258-68A13839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3026"/>
          <a:ext cx="5429250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564F7-5F4A-4515-89E6-61ACBC19E866}">
  <dimension ref="A1:G39"/>
  <sheetViews>
    <sheetView tabSelected="1" view="pageBreakPreview" topLeftCell="A14" zoomScale="85" zoomScaleNormal="100" zoomScaleSheetLayoutView="85" workbookViewId="0">
      <selection activeCell="C27" sqref="C27"/>
    </sheetView>
  </sheetViews>
  <sheetFormatPr defaultRowHeight="14.5" outlineLevelRow="1" x14ac:dyDescent="0.35"/>
  <cols>
    <col min="1" max="1" width="7.81640625" customWidth="1"/>
    <col min="2" max="2" width="8.54296875" customWidth="1"/>
    <col min="3" max="4" width="13.54296875" bestFit="1" customWidth="1"/>
    <col min="5" max="7" width="14.6328125" bestFit="1" customWidth="1"/>
  </cols>
  <sheetData>
    <row r="1" spans="1:1" ht="15.5" x14ac:dyDescent="0.35">
      <c r="A1" s="1" t="s">
        <v>4</v>
      </c>
    </row>
    <row r="2" spans="1:1" x14ac:dyDescent="0.35">
      <c r="A2" s="2" t="s">
        <v>0</v>
      </c>
    </row>
    <row r="3" spans="1:1" x14ac:dyDescent="0.35">
      <c r="A3" s="2"/>
    </row>
    <row r="4" spans="1:1" x14ac:dyDescent="0.35">
      <c r="A4" s="2"/>
    </row>
    <row r="5" spans="1:1" x14ac:dyDescent="0.35">
      <c r="A5" s="2"/>
    </row>
    <row r="6" spans="1:1" x14ac:dyDescent="0.35">
      <c r="A6" s="2"/>
    </row>
    <row r="7" spans="1:1" x14ac:dyDescent="0.35">
      <c r="A7" s="2"/>
    </row>
    <row r="8" spans="1:1" x14ac:dyDescent="0.35">
      <c r="A8" s="2" t="s">
        <v>1</v>
      </c>
    </row>
    <row r="10" spans="1:1" x14ac:dyDescent="0.35">
      <c r="A10" t="s">
        <v>2</v>
      </c>
    </row>
    <row r="12" spans="1:1" x14ac:dyDescent="0.35">
      <c r="A12" t="s">
        <v>3</v>
      </c>
    </row>
    <row r="25" spans="1:7" x14ac:dyDescent="0.35">
      <c r="A25" s="2" t="s">
        <v>4</v>
      </c>
    </row>
    <row r="26" spans="1:7" x14ac:dyDescent="0.35">
      <c r="C26" s="3">
        <v>2018</v>
      </c>
      <c r="D26" s="3">
        <v>2019</v>
      </c>
      <c r="E26" s="3">
        <v>2020</v>
      </c>
      <c r="F26" s="3">
        <v>2021</v>
      </c>
      <c r="G26" s="3">
        <v>2022</v>
      </c>
    </row>
    <row r="27" spans="1:7" x14ac:dyDescent="0.35">
      <c r="A27" s="4" t="s">
        <v>5</v>
      </c>
      <c r="C27" s="5">
        <v>310877552.80999994</v>
      </c>
      <c r="D27" s="5">
        <v>335613201.02999997</v>
      </c>
      <c r="E27" s="5">
        <v>335661133.94999999</v>
      </c>
      <c r="F27" s="5">
        <v>518351223.66999996</v>
      </c>
      <c r="G27" s="5">
        <v>568387969.13999999</v>
      </c>
    </row>
    <row r="28" spans="1:7" x14ac:dyDescent="0.35">
      <c r="A28" s="4" t="s">
        <v>6</v>
      </c>
      <c r="C28" s="5">
        <v>53651642.840000004</v>
      </c>
      <c r="D28" s="5">
        <v>91138979.060000002</v>
      </c>
      <c r="E28" s="5">
        <v>214352134.94</v>
      </c>
      <c r="F28" s="5">
        <v>189522084</v>
      </c>
      <c r="G28" s="5">
        <v>166097150.09999999</v>
      </c>
    </row>
    <row r="29" spans="1:7" x14ac:dyDescent="0.35">
      <c r="A29" s="4" t="s">
        <v>7</v>
      </c>
      <c r="C29" s="6">
        <v>436210005.06</v>
      </c>
      <c r="D29" s="6">
        <v>531304791.69999993</v>
      </c>
      <c r="E29" s="6">
        <v>662097106.61000001</v>
      </c>
      <c r="F29" s="6">
        <v>786234579.85000014</v>
      </c>
      <c r="G29" s="6">
        <v>991334238.45000005</v>
      </c>
    </row>
    <row r="30" spans="1:7" ht="15" thickBot="1" x14ac:dyDescent="0.4">
      <c r="A30" s="4" t="s">
        <v>8</v>
      </c>
      <c r="C30" s="7">
        <v>800739200.71000004</v>
      </c>
      <c r="D30" s="7">
        <v>958056971.78999996</v>
      </c>
      <c r="E30" s="7">
        <v>1212110375.5</v>
      </c>
      <c r="F30" s="7">
        <v>1494107887.52</v>
      </c>
      <c r="G30" s="7">
        <v>1725819357.6900001</v>
      </c>
    </row>
    <row r="31" spans="1:7" ht="15" thickTop="1" x14ac:dyDescent="0.35"/>
    <row r="33" spans="1:7" hidden="1" outlineLevel="1" x14ac:dyDescent="0.35">
      <c r="A33" s="2" t="s">
        <v>4</v>
      </c>
      <c r="C33" t="s">
        <v>731</v>
      </c>
    </row>
    <row r="34" spans="1:7" hidden="1" outlineLevel="1" x14ac:dyDescent="0.35">
      <c r="C34" s="3">
        <v>2018</v>
      </c>
      <c r="D34" s="3">
        <f>+C34+1</f>
        <v>2019</v>
      </c>
      <c r="E34" s="3">
        <f t="shared" ref="E34" si="0">+D34+1</f>
        <v>2020</v>
      </c>
      <c r="F34" s="3">
        <f t="shared" ref="F34" si="1">+E34+1</f>
        <v>2021</v>
      </c>
      <c r="G34" s="3">
        <f t="shared" ref="G34" si="2">+F34+1</f>
        <v>2022</v>
      </c>
    </row>
    <row r="35" spans="1:7" hidden="1" outlineLevel="1" x14ac:dyDescent="0.35">
      <c r="A35" s="4" t="s">
        <v>5</v>
      </c>
      <c r="C35" s="5">
        <f>'BPC Data'!M319</f>
        <v>308849574.98000002</v>
      </c>
      <c r="D35" s="5">
        <f>'BPC Data'!N319</f>
        <v>333380140.13999999</v>
      </c>
      <c r="E35" s="5">
        <f>'BPC Data'!O319</f>
        <v>286767658.77999997</v>
      </c>
      <c r="F35" s="5">
        <f>'BPC Data'!P319</f>
        <v>489116791.20999998</v>
      </c>
      <c r="G35" s="5">
        <f>'BPC Data'!Q319</f>
        <v>489145590.89999998</v>
      </c>
    </row>
    <row r="36" spans="1:7" hidden="1" outlineLevel="1" x14ac:dyDescent="0.35">
      <c r="A36" s="4" t="s">
        <v>6</v>
      </c>
      <c r="C36" s="5">
        <f>'BPC Data'!M174</f>
        <v>53651642.840000004</v>
      </c>
      <c r="D36" s="5">
        <f>'BPC Data'!N174</f>
        <v>91138979.060000002</v>
      </c>
      <c r="E36" s="5">
        <f>'BPC Data'!O174</f>
        <v>214350667.88</v>
      </c>
      <c r="F36" s="5">
        <f>'BPC Data'!P174</f>
        <v>189507571.18000001</v>
      </c>
      <c r="G36" s="5">
        <f>'BPC Data'!Q174</f>
        <v>210385740.58000001</v>
      </c>
    </row>
    <row r="37" spans="1:7" hidden="1" outlineLevel="1" x14ac:dyDescent="0.35">
      <c r="A37" s="4" t="s">
        <v>7</v>
      </c>
      <c r="C37" s="6">
        <f>'BPC Data'!M325</f>
        <v>436583256.00999999</v>
      </c>
      <c r="D37" s="6">
        <f>'BPC Data'!N325</f>
        <v>531653416</v>
      </c>
      <c r="E37" s="6">
        <f>'BPC Data'!O325</f>
        <v>662421104.25999999</v>
      </c>
      <c r="F37" s="6">
        <f>'BPC Data'!P325</f>
        <v>786533938.05999994</v>
      </c>
      <c r="G37" s="6">
        <f>'BPC Data'!Q325</f>
        <v>796321875.51999998</v>
      </c>
    </row>
    <row r="38" spans="1:7" ht="15" hidden="1" outlineLevel="1" thickBot="1" x14ac:dyDescent="0.4">
      <c r="A38" s="4" t="s">
        <v>8</v>
      </c>
      <c r="C38" s="7">
        <f>SUM(C35:C37)</f>
        <v>799084473.83000004</v>
      </c>
      <c r="D38" s="7">
        <f t="shared" ref="D38:G38" si="3">SUM(D35:D37)</f>
        <v>956172535.20000005</v>
      </c>
      <c r="E38" s="7">
        <f t="shared" si="3"/>
        <v>1163539430.9200001</v>
      </c>
      <c r="F38" s="7">
        <f t="shared" si="3"/>
        <v>1465158300.4499998</v>
      </c>
      <c r="G38" s="7">
        <f t="shared" si="3"/>
        <v>1495853207</v>
      </c>
    </row>
    <row r="39" spans="1:7" collapsed="1" x14ac:dyDescent="0.35"/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4353F-5159-4B6A-A9D9-EC1F4EB6835F}">
  <dimension ref="A1:AE331"/>
  <sheetViews>
    <sheetView topLeftCell="J29" workbookViewId="0">
      <selection activeCell="K342" sqref="K342"/>
    </sheetView>
  </sheetViews>
  <sheetFormatPr defaultColWidth="20.7265625" defaultRowHeight="15" customHeight="1" outlineLevelRow="1" outlineLevelCol="1" x14ac:dyDescent="0.25"/>
  <cols>
    <col min="1" max="1" width="15.7265625" style="16" hidden="1" customWidth="1" outlineLevel="1"/>
    <col min="2" max="2" width="20.7265625" style="16" hidden="1" customWidth="1" outlineLevel="1"/>
    <col min="3" max="4" width="15.7265625" style="16" hidden="1" customWidth="1" outlineLevel="1"/>
    <col min="5" max="5" width="18.54296875" style="16" hidden="1" customWidth="1" outlineLevel="1"/>
    <col min="6" max="6" width="12.7265625" style="16" hidden="1" customWidth="1" outlineLevel="1"/>
    <col min="7" max="7" width="12.26953125" style="16" hidden="1" customWidth="1" outlineLevel="1"/>
    <col min="8" max="8" width="12.26953125" style="16" hidden="1" customWidth="1" outlineLevel="1" collapsed="1"/>
    <col min="9" max="9" width="2.7265625" style="16" customWidth="1" collapsed="1"/>
    <col min="10" max="10" width="14.7265625" style="16" customWidth="1"/>
    <col min="11" max="11" width="46.7265625" style="16" customWidth="1"/>
    <col min="12" max="12" width="50.7265625" style="16" customWidth="1"/>
    <col min="13" max="16" width="20.7265625" style="16"/>
    <col min="17" max="27" width="0" style="16" hidden="1" customWidth="1"/>
    <col min="28" max="28" width="20.7265625" style="16"/>
    <col min="29" max="30" width="20.7265625" style="16" hidden="1" customWidth="1"/>
    <col min="31" max="16384" width="20.7265625" style="16"/>
  </cols>
  <sheetData>
    <row r="1" spans="1:29" ht="15" hidden="1" customHeight="1" outlineLevel="1" x14ac:dyDescent="0.45">
      <c r="A1" s="43" t="s">
        <v>621</v>
      </c>
      <c r="B1" s="44" t="s">
        <v>622</v>
      </c>
      <c r="D1" s="45" t="s">
        <v>623</v>
      </c>
      <c r="E1" s="46" t="s">
        <v>624</v>
      </c>
      <c r="G1" s="34" t="s">
        <v>15</v>
      </c>
      <c r="H1" s="16" t="s">
        <v>15</v>
      </c>
      <c r="I1" s="47" t="s">
        <v>625</v>
      </c>
      <c r="J1" s="8" t="s">
        <v>9</v>
      </c>
      <c r="K1" s="8"/>
      <c r="L1" s="8"/>
      <c r="M1" s="8"/>
      <c r="N1" s="8"/>
      <c r="O1" s="8"/>
      <c r="P1" s="8"/>
      <c r="Q1" s="48" t="s">
        <v>626</v>
      </c>
      <c r="R1" s="49" t="s">
        <v>627</v>
      </c>
      <c r="S1" s="49">
        <v>1</v>
      </c>
    </row>
    <row r="2" spans="1:29" ht="15" hidden="1" customHeight="1" outlineLevel="1" x14ac:dyDescent="0.45">
      <c r="A2" s="43" t="s">
        <v>628</v>
      </c>
      <c r="B2" s="50" t="s">
        <v>15</v>
      </c>
      <c r="D2" s="51" t="s">
        <v>629</v>
      </c>
      <c r="E2" s="46" t="s">
        <v>624</v>
      </c>
      <c r="G2" s="34" t="s">
        <v>630</v>
      </c>
      <c r="H2" s="16" t="s">
        <v>631</v>
      </c>
      <c r="I2" s="47" t="s">
        <v>632</v>
      </c>
      <c r="J2" s="8" t="s">
        <v>10</v>
      </c>
      <c r="K2" s="8"/>
      <c r="L2" s="8"/>
      <c r="M2" s="8"/>
      <c r="N2" s="8"/>
      <c r="O2" s="8"/>
      <c r="P2" s="8"/>
      <c r="Q2" s="48" t="s">
        <v>633</v>
      </c>
      <c r="R2" s="52" t="s">
        <v>634</v>
      </c>
      <c r="S2" s="52" t="b">
        <v>0</v>
      </c>
    </row>
    <row r="3" spans="1:29" ht="15" hidden="1" customHeight="1" outlineLevel="1" x14ac:dyDescent="0.25">
      <c r="A3" s="43" t="s">
        <v>635</v>
      </c>
      <c r="B3" s="53" t="s">
        <v>636</v>
      </c>
      <c r="D3" s="54" t="s">
        <v>637</v>
      </c>
      <c r="G3" s="34" t="s">
        <v>638</v>
      </c>
      <c r="H3" s="16" t="s">
        <v>631</v>
      </c>
      <c r="I3" s="47" t="s">
        <v>24</v>
      </c>
      <c r="J3" s="8" t="s">
        <v>11</v>
      </c>
      <c r="K3" s="9"/>
      <c r="L3" s="10"/>
      <c r="M3" s="55"/>
      <c r="N3" s="55"/>
      <c r="O3" s="55"/>
      <c r="P3" s="55"/>
    </row>
    <row r="4" spans="1:29" ht="15" hidden="1" customHeight="1" outlineLevel="1" x14ac:dyDescent="0.25">
      <c r="D4" s="56" t="s">
        <v>639</v>
      </c>
      <c r="E4" s="57" t="s">
        <v>640</v>
      </c>
      <c r="F4" s="57"/>
      <c r="H4" s="8" t="s">
        <v>15</v>
      </c>
      <c r="I4" s="57"/>
      <c r="J4" s="11" t="s">
        <v>12</v>
      </c>
      <c r="K4" s="12"/>
      <c r="L4" s="13" t="s">
        <v>13</v>
      </c>
      <c r="M4" s="13"/>
      <c r="N4" s="13"/>
      <c r="O4" s="13"/>
      <c r="P4" s="13"/>
      <c r="Q4" s="58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5" hidden="1" customHeight="1" outlineLevel="1" x14ac:dyDescent="0.25">
      <c r="A5" s="43" t="s">
        <v>641</v>
      </c>
      <c r="B5" s="59" t="s">
        <v>642</v>
      </c>
      <c r="C5" s="60" t="s">
        <v>643</v>
      </c>
      <c r="D5" s="61"/>
      <c r="G5" s="62" t="b">
        <v>0</v>
      </c>
      <c r="H5" s="57" t="s">
        <v>644</v>
      </c>
      <c r="J5" s="14" t="s">
        <v>14</v>
      </c>
      <c r="K5" s="15" t="s">
        <v>15</v>
      </c>
    </row>
    <row r="6" spans="1:29" ht="15" hidden="1" customHeight="1" outlineLevel="1" x14ac:dyDescent="0.25">
      <c r="A6" s="43" t="s">
        <v>645</v>
      </c>
      <c r="B6" s="59" t="s">
        <v>646</v>
      </c>
      <c r="C6" s="60" t="s">
        <v>647</v>
      </c>
      <c r="D6" s="16" t="s">
        <v>18</v>
      </c>
      <c r="E6" s="63" t="s">
        <v>648</v>
      </c>
      <c r="F6" s="64" t="s">
        <v>649</v>
      </c>
    </row>
    <row r="7" spans="1:29" ht="15" hidden="1" customHeight="1" outlineLevel="1" x14ac:dyDescent="0.35">
      <c r="A7" s="43" t="s">
        <v>650</v>
      </c>
      <c r="B7"/>
      <c r="C7" s="60" t="s">
        <v>651</v>
      </c>
      <c r="D7" s="16" t="s">
        <v>31</v>
      </c>
      <c r="E7" s="63" t="s">
        <v>652</v>
      </c>
      <c r="F7" s="64" t="s">
        <v>653</v>
      </c>
    </row>
    <row r="8" spans="1:29" ht="15" hidden="1" customHeight="1" outlineLevel="1" x14ac:dyDescent="0.45">
      <c r="A8" s="43" t="s">
        <v>654</v>
      </c>
      <c r="B8" s="59" t="s">
        <v>646</v>
      </c>
      <c r="C8" s="60" t="s">
        <v>647</v>
      </c>
      <c r="E8" s="63" t="s">
        <v>655</v>
      </c>
      <c r="F8" s="64" t="s">
        <v>656</v>
      </c>
      <c r="M8" s="65" t="s">
        <v>657</v>
      </c>
      <c r="N8" s="65" t="s">
        <v>657</v>
      </c>
      <c r="O8" s="65" t="s">
        <v>657</v>
      </c>
      <c r="P8" s="65" t="s">
        <v>657</v>
      </c>
    </row>
    <row r="9" spans="1:29" ht="15" hidden="1" customHeight="1" outlineLevel="1" x14ac:dyDescent="0.25">
      <c r="A9" s="43" t="s">
        <v>658</v>
      </c>
      <c r="B9" s="66" t="s">
        <v>20</v>
      </c>
      <c r="C9" s="60" t="s">
        <v>659</v>
      </c>
      <c r="E9" s="63" t="s">
        <v>16</v>
      </c>
      <c r="F9" s="64" t="s">
        <v>660</v>
      </c>
      <c r="M9" s="67" t="s">
        <v>661</v>
      </c>
      <c r="N9" s="67" t="s">
        <v>661</v>
      </c>
      <c r="O9" s="67" t="s">
        <v>661</v>
      </c>
      <c r="P9" s="67" t="s">
        <v>661</v>
      </c>
    </row>
    <row r="10" spans="1:29" ht="15" hidden="1" customHeight="1" outlineLevel="1" x14ac:dyDescent="0.25">
      <c r="A10" s="43" t="s">
        <v>662</v>
      </c>
      <c r="B10" s="66" t="s">
        <v>663</v>
      </c>
      <c r="C10" s="60" t="s">
        <v>651</v>
      </c>
      <c r="E10" s="63" t="s">
        <v>16</v>
      </c>
      <c r="F10" s="64" t="s">
        <v>664</v>
      </c>
      <c r="M10" s="67" t="s">
        <v>645</v>
      </c>
      <c r="N10" s="67" t="s">
        <v>645</v>
      </c>
      <c r="O10" s="67" t="s">
        <v>645</v>
      </c>
      <c r="P10" s="67" t="s">
        <v>645</v>
      </c>
    </row>
    <row r="11" spans="1:29" ht="15" hidden="1" customHeight="1" outlineLevel="1" x14ac:dyDescent="0.25">
      <c r="A11" s="43" t="s">
        <v>665</v>
      </c>
      <c r="B11" s="66" t="s">
        <v>666</v>
      </c>
      <c r="C11" s="60" t="s">
        <v>651</v>
      </c>
      <c r="E11" s="63" t="s">
        <v>16</v>
      </c>
      <c r="F11" s="64" t="s">
        <v>667</v>
      </c>
      <c r="M11" s="67" t="s">
        <v>654</v>
      </c>
      <c r="N11" s="67" t="s">
        <v>654</v>
      </c>
      <c r="O11" s="67" t="s">
        <v>654</v>
      </c>
      <c r="P11" s="67" t="s">
        <v>654</v>
      </c>
      <c r="Q11" s="16" t="s">
        <v>668</v>
      </c>
      <c r="R11" s="16" t="s">
        <v>668</v>
      </c>
      <c r="S11" s="16" t="s">
        <v>668</v>
      </c>
      <c r="T11" s="16" t="s">
        <v>668</v>
      </c>
      <c r="U11" s="16" t="s">
        <v>668</v>
      </c>
      <c r="V11" s="16" t="s">
        <v>668</v>
      </c>
      <c r="W11" s="16" t="s">
        <v>668</v>
      </c>
      <c r="X11" s="16" t="s">
        <v>668</v>
      </c>
      <c r="Y11" s="16" t="s">
        <v>668</v>
      </c>
      <c r="Z11" s="16" t="s">
        <v>668</v>
      </c>
      <c r="AA11" s="16" t="s">
        <v>668</v>
      </c>
      <c r="AB11" s="16" t="s">
        <v>668</v>
      </c>
    </row>
    <row r="12" spans="1:29" ht="15" hidden="1" customHeight="1" outlineLevel="1" x14ac:dyDescent="0.25">
      <c r="A12" s="43" t="s">
        <v>669</v>
      </c>
      <c r="B12" s="66" t="s">
        <v>670</v>
      </c>
      <c r="C12" s="60" t="s">
        <v>651</v>
      </c>
      <c r="E12" s="63" t="s">
        <v>671</v>
      </c>
      <c r="F12" s="64" t="s">
        <v>656</v>
      </c>
      <c r="H12" s="16" t="s">
        <v>631</v>
      </c>
      <c r="M12" s="68" t="s">
        <v>672</v>
      </c>
      <c r="N12" s="68" t="s">
        <v>672</v>
      </c>
      <c r="O12" s="68" t="s">
        <v>672</v>
      </c>
      <c r="P12" s="68" t="s">
        <v>672</v>
      </c>
      <c r="Q12" s="68" t="s">
        <v>672</v>
      </c>
      <c r="R12" s="68" t="s">
        <v>673</v>
      </c>
      <c r="S12" s="68" t="s">
        <v>674</v>
      </c>
      <c r="T12" s="68" t="s">
        <v>675</v>
      </c>
      <c r="U12" s="68" t="s">
        <v>676</v>
      </c>
      <c r="V12" s="68" t="s">
        <v>677</v>
      </c>
      <c r="W12" s="68" t="s">
        <v>678</v>
      </c>
      <c r="X12" s="68" t="s">
        <v>679</v>
      </c>
      <c r="Y12" s="68" t="s">
        <v>680</v>
      </c>
      <c r="Z12" s="68" t="s">
        <v>681</v>
      </c>
      <c r="AA12" s="68" t="s">
        <v>682</v>
      </c>
      <c r="AB12" s="68" t="s">
        <v>683</v>
      </c>
    </row>
    <row r="13" spans="1:29" ht="15" hidden="1" customHeight="1" outlineLevel="1" x14ac:dyDescent="0.25">
      <c r="A13" s="43" t="s">
        <v>661</v>
      </c>
      <c r="B13" s="59" t="s">
        <v>646</v>
      </c>
      <c r="C13" s="60" t="s">
        <v>647</v>
      </c>
      <c r="E13" s="63" t="s">
        <v>16</v>
      </c>
      <c r="F13" s="64" t="s">
        <v>684</v>
      </c>
      <c r="M13" s="69" t="s">
        <v>686</v>
      </c>
      <c r="N13" s="69" t="s">
        <v>686</v>
      </c>
      <c r="O13" s="69" t="s">
        <v>686</v>
      </c>
      <c r="P13" s="69" t="s">
        <v>686</v>
      </c>
      <c r="Q13" s="69" t="s">
        <v>687</v>
      </c>
      <c r="R13" s="69" t="s">
        <v>688</v>
      </c>
      <c r="S13" s="69" t="s">
        <v>689</v>
      </c>
      <c r="T13" s="69" t="s">
        <v>690</v>
      </c>
      <c r="U13" s="69" t="s">
        <v>691</v>
      </c>
      <c r="V13" s="69" t="s">
        <v>692</v>
      </c>
      <c r="W13" s="69" t="s">
        <v>693</v>
      </c>
      <c r="X13" s="69" t="s">
        <v>694</v>
      </c>
      <c r="Y13" s="69" t="s">
        <v>695</v>
      </c>
      <c r="Z13" s="69" t="s">
        <v>696</v>
      </c>
      <c r="AA13" s="69" t="s">
        <v>697</v>
      </c>
      <c r="AB13" s="69" t="s">
        <v>685</v>
      </c>
    </row>
    <row r="14" spans="1:29" ht="15" hidden="1" customHeight="1" outlineLevel="1" x14ac:dyDescent="0.25">
      <c r="A14" s="70" t="s">
        <v>698</v>
      </c>
      <c r="B14" s="66" t="s">
        <v>699</v>
      </c>
      <c r="C14" s="60" t="s">
        <v>651</v>
      </c>
      <c r="D14" s="16" t="b">
        <v>0</v>
      </c>
      <c r="E14" s="63" t="s">
        <v>16</v>
      </c>
      <c r="F14" s="64" t="s">
        <v>700</v>
      </c>
      <c r="M14" s="71" t="s">
        <v>18</v>
      </c>
      <c r="N14" s="71" t="s">
        <v>18</v>
      </c>
      <c r="O14" s="71" t="s">
        <v>18</v>
      </c>
      <c r="P14" s="71" t="s">
        <v>18</v>
      </c>
      <c r="Q14" s="71" t="s">
        <v>18</v>
      </c>
      <c r="R14" s="71" t="s">
        <v>18</v>
      </c>
      <c r="S14" s="71" t="s">
        <v>18</v>
      </c>
      <c r="T14" s="71" t="s">
        <v>18</v>
      </c>
      <c r="U14" s="71" t="s">
        <v>18</v>
      </c>
      <c r="V14" s="71" t="s">
        <v>18</v>
      </c>
      <c r="W14" s="71" t="s">
        <v>18</v>
      </c>
      <c r="X14" s="71" t="s">
        <v>18</v>
      </c>
      <c r="Y14" s="71" t="s">
        <v>18</v>
      </c>
      <c r="Z14" s="71" t="s">
        <v>18</v>
      </c>
      <c r="AA14" s="71" t="s">
        <v>18</v>
      </c>
      <c r="AB14" s="71" t="s">
        <v>18</v>
      </c>
    </row>
    <row r="15" spans="1:29" ht="15" hidden="1" customHeight="1" outlineLevel="1" x14ac:dyDescent="0.25">
      <c r="A15" s="72" t="s">
        <v>701</v>
      </c>
      <c r="B15" s="73"/>
      <c r="D15" s="16" t="s">
        <v>699</v>
      </c>
      <c r="E15" s="63" t="s">
        <v>16</v>
      </c>
      <c r="F15" s="64" t="s">
        <v>702</v>
      </c>
      <c r="M15" s="74" t="s">
        <v>703</v>
      </c>
      <c r="N15" s="74" t="s">
        <v>703</v>
      </c>
      <c r="O15" s="74" t="s">
        <v>703</v>
      </c>
      <c r="P15" s="74" t="s">
        <v>703</v>
      </c>
      <c r="Q15" s="74" t="s">
        <v>703</v>
      </c>
      <c r="R15" s="74" t="s">
        <v>703</v>
      </c>
      <c r="S15" s="74" t="s">
        <v>703</v>
      </c>
      <c r="T15" s="74" t="s">
        <v>703</v>
      </c>
      <c r="U15" s="74" t="s">
        <v>703</v>
      </c>
      <c r="V15" s="74" t="s">
        <v>703</v>
      </c>
      <c r="W15" s="74" t="s">
        <v>703</v>
      </c>
      <c r="X15" s="74" t="s">
        <v>703</v>
      </c>
      <c r="Y15" s="74" t="s">
        <v>703</v>
      </c>
      <c r="Z15" s="74" t="s">
        <v>703</v>
      </c>
      <c r="AA15" s="74" t="s">
        <v>703</v>
      </c>
      <c r="AB15" s="74" t="s">
        <v>703</v>
      </c>
    </row>
    <row r="16" spans="1:29" ht="15" hidden="1" customHeight="1" outlineLevel="1" x14ac:dyDescent="0.35">
      <c r="A16" s="75" t="s">
        <v>658</v>
      </c>
      <c r="B16" s="76" t="s">
        <v>20</v>
      </c>
      <c r="C16" s="77" t="s">
        <v>659</v>
      </c>
      <c r="E16" s="63" t="s">
        <v>16</v>
      </c>
      <c r="F16" s="64" t="s">
        <v>704</v>
      </c>
      <c r="L16" t="s">
        <v>16</v>
      </c>
      <c r="M16" t="s">
        <v>686</v>
      </c>
      <c r="N16" t="s">
        <v>686</v>
      </c>
      <c r="O16" t="s">
        <v>686</v>
      </c>
      <c r="P16" t="s">
        <v>686</v>
      </c>
      <c r="Q16" t="s">
        <v>687</v>
      </c>
      <c r="R16" t="s">
        <v>688</v>
      </c>
      <c r="S16" t="s">
        <v>689</v>
      </c>
      <c r="T16" t="s">
        <v>690</v>
      </c>
      <c r="U16" t="s">
        <v>691</v>
      </c>
      <c r="V16" t="s">
        <v>692</v>
      </c>
      <c r="W16" t="s">
        <v>693</v>
      </c>
      <c r="X16" t="s">
        <v>694</v>
      </c>
      <c r="Y16" t="s">
        <v>695</v>
      </c>
      <c r="Z16" t="s">
        <v>696</v>
      </c>
      <c r="AA16" t="s">
        <v>697</v>
      </c>
      <c r="AB16" t="s">
        <v>685</v>
      </c>
    </row>
    <row r="17" spans="1:28" ht="15" hidden="1" customHeight="1" outlineLevel="1" x14ac:dyDescent="0.35">
      <c r="A17" s="56" t="s">
        <v>705</v>
      </c>
      <c r="B17" s="57" t="s">
        <v>706</v>
      </c>
      <c r="C17" s="34">
        <v>2</v>
      </c>
      <c r="D17" s="16" t="s">
        <v>707</v>
      </c>
      <c r="E17" s="63" t="s">
        <v>16</v>
      </c>
      <c r="F17" s="64" t="s">
        <v>708</v>
      </c>
      <c r="L17" t="s">
        <v>16</v>
      </c>
      <c r="M17" t="s">
        <v>18</v>
      </c>
      <c r="N17" t="s">
        <v>18</v>
      </c>
      <c r="O17" t="s">
        <v>18</v>
      </c>
      <c r="P17" t="s">
        <v>18</v>
      </c>
      <c r="Q17" t="s">
        <v>18</v>
      </c>
      <c r="R17" t="s">
        <v>18</v>
      </c>
      <c r="S17" t="s">
        <v>18</v>
      </c>
      <c r="T17" t="s">
        <v>18</v>
      </c>
      <c r="U17" t="s">
        <v>18</v>
      </c>
      <c r="V17" t="s">
        <v>18</v>
      </c>
      <c r="W17" t="s">
        <v>18</v>
      </c>
      <c r="X17" t="s">
        <v>18</v>
      </c>
      <c r="Y17" t="s">
        <v>18</v>
      </c>
      <c r="Z17" t="s">
        <v>18</v>
      </c>
      <c r="AA17" t="s">
        <v>18</v>
      </c>
      <c r="AB17" t="s">
        <v>18</v>
      </c>
    </row>
    <row r="18" spans="1:28" ht="15" hidden="1" customHeight="1" outlineLevel="1" x14ac:dyDescent="0.35">
      <c r="B18" s="57" t="s">
        <v>709</v>
      </c>
      <c r="D18" s="16" t="s">
        <v>710</v>
      </c>
      <c r="E18" s="63" t="s">
        <v>16</v>
      </c>
      <c r="F18" s="64" t="s">
        <v>711</v>
      </c>
      <c r="L18" t="s">
        <v>16</v>
      </c>
      <c r="M18" t="s">
        <v>703</v>
      </c>
      <c r="N18" t="s">
        <v>703</v>
      </c>
      <c r="O18" t="s">
        <v>703</v>
      </c>
      <c r="P18" t="s">
        <v>703</v>
      </c>
      <c r="Q18" t="s">
        <v>703</v>
      </c>
      <c r="R18" t="s">
        <v>703</v>
      </c>
      <c r="S18" t="s">
        <v>703</v>
      </c>
      <c r="T18" t="s">
        <v>703</v>
      </c>
      <c r="U18" t="s">
        <v>703</v>
      </c>
      <c r="V18" t="s">
        <v>703</v>
      </c>
      <c r="W18" t="s">
        <v>703</v>
      </c>
      <c r="X18" t="s">
        <v>703</v>
      </c>
      <c r="Y18" t="s">
        <v>703</v>
      </c>
      <c r="Z18" t="s">
        <v>703</v>
      </c>
      <c r="AA18" t="s">
        <v>703</v>
      </c>
      <c r="AB18" t="s">
        <v>703</v>
      </c>
    </row>
    <row r="19" spans="1:28" ht="15" hidden="1" customHeight="1" outlineLevel="1" x14ac:dyDescent="0.25">
      <c r="E19" s="63" t="s">
        <v>16</v>
      </c>
      <c r="F19" s="64" t="s">
        <v>712</v>
      </c>
    </row>
    <row r="20" spans="1:28" ht="31.5" customHeight="1" collapsed="1" thickBot="1" x14ac:dyDescent="0.3">
      <c r="E20" s="63" t="s">
        <v>16</v>
      </c>
      <c r="F20" s="64" t="s">
        <v>713</v>
      </c>
    </row>
    <row r="21" spans="1:28" ht="15" customHeight="1" thickBot="1" x14ac:dyDescent="0.3">
      <c r="K21" s="14" t="s">
        <v>14</v>
      </c>
      <c r="L21" s="17" t="s">
        <v>15</v>
      </c>
    </row>
    <row r="22" spans="1:28" ht="15" customHeight="1" thickBot="1" x14ac:dyDescent="0.5">
      <c r="K22" s="18" t="s">
        <v>17</v>
      </c>
      <c r="L22" s="15" t="s">
        <v>18</v>
      </c>
      <c r="M22" s="78"/>
      <c r="N22" s="78"/>
      <c r="O22" s="78"/>
      <c r="P22" s="78"/>
    </row>
    <row r="23" spans="1:28" ht="15" customHeight="1" thickBot="1" x14ac:dyDescent="0.5">
      <c r="K23" s="18" t="s">
        <v>19</v>
      </c>
      <c r="L23" s="15" t="s">
        <v>20</v>
      </c>
      <c r="M23" s="78"/>
      <c r="N23" s="78"/>
      <c r="O23" s="78"/>
      <c r="P23" s="78"/>
    </row>
    <row r="24" spans="1:28" ht="15" customHeight="1" thickBot="1" x14ac:dyDescent="0.5">
      <c r="G24" s="46"/>
      <c r="K24" s="18" t="s">
        <v>21</v>
      </c>
      <c r="L24" s="15" t="s">
        <v>22</v>
      </c>
      <c r="M24" s="78"/>
      <c r="N24" s="78"/>
      <c r="O24" s="78"/>
      <c r="P24" s="78"/>
    </row>
    <row r="25" spans="1:28" ht="15" customHeight="1" thickBot="1" x14ac:dyDescent="0.3">
      <c r="K25" s="19" t="s">
        <v>23</v>
      </c>
      <c r="L25" s="20" t="s">
        <v>24</v>
      </c>
      <c r="R25" s="79"/>
    </row>
    <row r="26" spans="1:28" ht="25" customHeight="1" thickBot="1" x14ac:dyDescent="0.3">
      <c r="K26" s="19"/>
      <c r="L26" s="21" t="s">
        <v>25</v>
      </c>
      <c r="R26" s="79"/>
    </row>
    <row r="27" spans="1:28" ht="17.149999999999999" customHeight="1" x14ac:dyDescent="0.25">
      <c r="J27" s="22"/>
      <c r="K27" s="23"/>
      <c r="L27" s="24"/>
      <c r="Q27" s="80" t="s">
        <v>714</v>
      </c>
    </row>
    <row r="28" spans="1:28" ht="17.149999999999999" customHeight="1" x14ac:dyDescent="0.45">
      <c r="J28" s="25" t="s">
        <v>26</v>
      </c>
      <c r="K28" s="26"/>
      <c r="L28" s="27"/>
    </row>
    <row r="29" spans="1:28" ht="17.149999999999999" customHeight="1" thickBot="1" x14ac:dyDescent="0.3">
      <c r="G29" s="81" t="s">
        <v>16</v>
      </c>
      <c r="H29" s="81" t="s">
        <v>16</v>
      </c>
      <c r="J29" s="28"/>
      <c r="K29" s="29"/>
      <c r="L29" s="30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</row>
    <row r="30" spans="1:28" ht="15" customHeight="1" x14ac:dyDescent="0.25">
      <c r="G30" s="81" t="s">
        <v>16</v>
      </c>
      <c r="H30" s="81" t="s">
        <v>16</v>
      </c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</row>
    <row r="31" spans="1:28" ht="15" customHeight="1" x14ac:dyDescent="0.25">
      <c r="G31" s="34"/>
      <c r="H31" s="34"/>
      <c r="I31" s="34"/>
      <c r="J31" s="31" t="s">
        <v>27</v>
      </c>
      <c r="K31" s="31"/>
      <c r="L31" s="31"/>
      <c r="M31" s="82" t="s">
        <v>18</v>
      </c>
      <c r="N31" s="82" t="s">
        <v>18</v>
      </c>
      <c r="O31" s="82" t="s">
        <v>18</v>
      </c>
      <c r="P31" s="82" t="s">
        <v>18</v>
      </c>
      <c r="Q31" s="82" t="s">
        <v>18</v>
      </c>
      <c r="R31" s="82" t="s">
        <v>18</v>
      </c>
      <c r="S31" s="82" t="s">
        <v>18</v>
      </c>
      <c r="T31" s="82" t="s">
        <v>18</v>
      </c>
      <c r="U31" s="82" t="s">
        <v>18</v>
      </c>
      <c r="V31" s="82" t="s">
        <v>18</v>
      </c>
      <c r="W31" s="82" t="s">
        <v>18</v>
      </c>
      <c r="X31" s="82" t="s">
        <v>18</v>
      </c>
      <c r="Y31" s="82" t="s">
        <v>18</v>
      </c>
      <c r="Z31" s="82" t="s">
        <v>18</v>
      </c>
      <c r="AA31" s="82" t="s">
        <v>18</v>
      </c>
      <c r="AB31" s="82" t="s">
        <v>18</v>
      </c>
    </row>
    <row r="32" spans="1:28" ht="15" customHeight="1" x14ac:dyDescent="0.25">
      <c r="I32" s="34"/>
      <c r="J32" s="32" t="s">
        <v>28</v>
      </c>
      <c r="K32" s="33" t="s">
        <v>29</v>
      </c>
      <c r="L32" s="33" t="s">
        <v>30</v>
      </c>
      <c r="M32" s="83" t="s">
        <v>730</v>
      </c>
      <c r="N32" s="83" t="s">
        <v>729</v>
      </c>
      <c r="O32" s="83" t="s">
        <v>728</v>
      </c>
      <c r="P32" s="83" t="s">
        <v>715</v>
      </c>
      <c r="Q32" s="83" t="s">
        <v>716</v>
      </c>
      <c r="R32" s="83" t="s">
        <v>717</v>
      </c>
      <c r="S32" s="83" t="s">
        <v>718</v>
      </c>
      <c r="T32" s="83" t="s">
        <v>719</v>
      </c>
      <c r="U32" s="83" t="s">
        <v>720</v>
      </c>
      <c r="V32" s="83" t="s">
        <v>721</v>
      </c>
      <c r="W32" s="83" t="s">
        <v>722</v>
      </c>
      <c r="X32" s="83" t="s">
        <v>723</v>
      </c>
      <c r="Y32" s="83" t="s">
        <v>724</v>
      </c>
      <c r="Z32" s="83" t="s">
        <v>725</v>
      </c>
      <c r="AA32" s="83" t="s">
        <v>726</v>
      </c>
      <c r="AB32" s="83" t="s">
        <v>727</v>
      </c>
    </row>
    <row r="33" spans="9:28" ht="8.65" hidden="1" customHeight="1" x14ac:dyDescent="0.25">
      <c r="I33" s="34"/>
      <c r="J33" s="34"/>
      <c r="K33" s="34"/>
      <c r="L33" s="34"/>
    </row>
    <row r="34" spans="9:28" ht="15" hidden="1" customHeight="1" x14ac:dyDescent="0.25">
      <c r="J34" s="35" t="s">
        <v>31</v>
      </c>
      <c r="K34" s="35" t="s">
        <v>32</v>
      </c>
      <c r="L34" s="35" t="s">
        <v>32</v>
      </c>
      <c r="M34" s="84">
        <v>2198832944</v>
      </c>
      <c r="N34" s="84">
        <v>2198832944</v>
      </c>
      <c r="O34" s="84">
        <v>2198832944</v>
      </c>
      <c r="P34" s="84">
        <v>2198832944</v>
      </c>
      <c r="Q34" s="84">
        <v>2237670676.1900001</v>
      </c>
      <c r="R34" s="84">
        <v>2255535148.1100001</v>
      </c>
      <c r="S34" s="84">
        <v>2261310596.6799998</v>
      </c>
      <c r="T34" s="84">
        <v>2280410793.6599998</v>
      </c>
      <c r="U34" s="84">
        <v>2306025522.8099999</v>
      </c>
      <c r="V34" s="84">
        <v>2333569610.6100001</v>
      </c>
      <c r="W34" s="84">
        <v>2351181254.9699998</v>
      </c>
      <c r="X34" s="84">
        <v>2371340760.7600002</v>
      </c>
      <c r="Y34" s="84">
        <v>2390596293.54</v>
      </c>
      <c r="Z34" s="84">
        <v>2406967414.5599999</v>
      </c>
      <c r="AA34" s="84">
        <v>2423981080.3000002</v>
      </c>
      <c r="AB34" s="84">
        <v>2468038201.5100002</v>
      </c>
    </row>
    <row r="35" spans="9:28" ht="15" hidden="1" customHeight="1" x14ac:dyDescent="0.25">
      <c r="J35" s="35" t="s">
        <v>31</v>
      </c>
      <c r="K35" s="36" t="s">
        <v>33</v>
      </c>
      <c r="L35" s="35" t="s">
        <v>34</v>
      </c>
      <c r="M35" s="84">
        <v>96225530.599999994</v>
      </c>
      <c r="N35" s="84">
        <v>96225530.599999994</v>
      </c>
      <c r="O35" s="84">
        <v>96225530.599999994</v>
      </c>
      <c r="P35" s="84">
        <v>96225530.599999994</v>
      </c>
      <c r="Q35" s="84">
        <v>108193970.11</v>
      </c>
      <c r="R35" s="84">
        <v>107198783.09</v>
      </c>
      <c r="S35" s="84">
        <v>93827354.879999995</v>
      </c>
      <c r="T35" s="84">
        <v>86926653.650000006</v>
      </c>
      <c r="U35" s="84">
        <v>90566563.769999996</v>
      </c>
      <c r="V35" s="84">
        <v>85563701.549999997</v>
      </c>
      <c r="W35" s="84">
        <v>90090814.260000005</v>
      </c>
      <c r="X35" s="84">
        <v>85768459.180000007</v>
      </c>
      <c r="Y35" s="84">
        <v>83888650.659999996</v>
      </c>
      <c r="Z35" s="84">
        <v>83932594.409999996</v>
      </c>
      <c r="AA35" s="84">
        <v>80892164.209999993</v>
      </c>
      <c r="AB35" s="84">
        <v>89657969.180000007</v>
      </c>
    </row>
    <row r="36" spans="9:28" ht="15" hidden="1" customHeight="1" x14ac:dyDescent="0.25">
      <c r="J36" s="35" t="s">
        <v>31</v>
      </c>
      <c r="K36" s="37" t="s">
        <v>35</v>
      </c>
      <c r="L36" s="35" t="s">
        <v>36</v>
      </c>
      <c r="M36" s="84">
        <v>2107247.09</v>
      </c>
      <c r="N36" s="84">
        <v>2107247.09</v>
      </c>
      <c r="O36" s="84">
        <v>2107247.09</v>
      </c>
      <c r="P36" s="84">
        <v>2107247.09</v>
      </c>
      <c r="Q36" s="84">
        <v>2424318.41</v>
      </c>
      <c r="R36" s="84">
        <v>2917033.42</v>
      </c>
      <c r="S36" s="84">
        <v>2919935.79</v>
      </c>
      <c r="T36" s="84">
        <v>3089201.3</v>
      </c>
      <c r="U36" s="84">
        <v>3097210.34</v>
      </c>
      <c r="V36" s="84">
        <v>3181394.07</v>
      </c>
      <c r="W36" s="84">
        <v>3529536.13</v>
      </c>
      <c r="X36" s="84">
        <v>3594597.84</v>
      </c>
      <c r="Y36" s="84">
        <v>3686795.44</v>
      </c>
      <c r="Z36" s="84">
        <v>4122280.2</v>
      </c>
      <c r="AA36" s="84">
        <v>3696097.69</v>
      </c>
      <c r="AB36" s="84">
        <v>3401781.22</v>
      </c>
    </row>
    <row r="37" spans="9:28" ht="15" hidden="1" customHeight="1" x14ac:dyDescent="0.3">
      <c r="J37" s="38" t="s">
        <v>31</v>
      </c>
      <c r="K37" s="39" t="s">
        <v>37</v>
      </c>
      <c r="L37" s="40" t="s">
        <v>38</v>
      </c>
      <c r="M37" s="40">
        <v>3275417.08</v>
      </c>
      <c r="N37" s="40">
        <v>3275417.08</v>
      </c>
      <c r="O37" s="40">
        <v>3275417.08</v>
      </c>
      <c r="P37" s="40">
        <v>3275417.08</v>
      </c>
      <c r="Q37" s="40">
        <v>648250.16</v>
      </c>
      <c r="R37" s="40">
        <v>690347.1</v>
      </c>
      <c r="S37" s="40">
        <v>663840.46</v>
      </c>
      <c r="T37" s="40">
        <v>758631.41</v>
      </c>
      <c r="U37" s="40">
        <v>670883.91</v>
      </c>
      <c r="V37" s="40">
        <v>1098691.8899999999</v>
      </c>
      <c r="W37" s="40">
        <v>1807908.29</v>
      </c>
      <c r="X37" s="40">
        <v>637265.87</v>
      </c>
      <c r="Y37" s="40">
        <v>1236452.8700000001</v>
      </c>
      <c r="Z37" s="40">
        <v>608831.79</v>
      </c>
      <c r="AA37" s="40">
        <v>632468.51</v>
      </c>
      <c r="AB37" s="40">
        <v>165092.31</v>
      </c>
    </row>
    <row r="38" spans="9:28" ht="15" hidden="1" customHeight="1" x14ac:dyDescent="0.3">
      <c r="J38" s="38" t="s">
        <v>31</v>
      </c>
      <c r="K38" s="39" t="s">
        <v>39</v>
      </c>
      <c r="L38" s="40" t="s">
        <v>40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-6253.62</v>
      </c>
    </row>
    <row r="39" spans="9:28" ht="15" hidden="1" customHeight="1" x14ac:dyDescent="0.3">
      <c r="J39" s="38" t="s">
        <v>31</v>
      </c>
      <c r="K39" s="39" t="s">
        <v>41</v>
      </c>
      <c r="L39" s="40" t="s">
        <v>42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-983.37</v>
      </c>
      <c r="X39" s="40">
        <v>-5426.85</v>
      </c>
      <c r="Y39" s="40">
        <v>-6410.22</v>
      </c>
      <c r="Z39" s="40">
        <v>-3460.11</v>
      </c>
      <c r="AA39" s="40">
        <v>-3460.11</v>
      </c>
      <c r="AB39" s="40">
        <v>0</v>
      </c>
    </row>
    <row r="40" spans="9:28" ht="15" hidden="1" customHeight="1" x14ac:dyDescent="0.3">
      <c r="J40" s="38" t="s">
        <v>31</v>
      </c>
      <c r="K40" s="39" t="s">
        <v>43</v>
      </c>
      <c r="L40" s="40" t="s">
        <v>44</v>
      </c>
      <c r="M40" s="40">
        <v>-9339.5</v>
      </c>
      <c r="N40" s="40">
        <v>-9339.5</v>
      </c>
      <c r="O40" s="40">
        <v>-9339.5</v>
      </c>
      <c r="P40" s="40">
        <v>-9339.5</v>
      </c>
      <c r="Q40" s="40">
        <v>-10419.77</v>
      </c>
      <c r="R40" s="40">
        <v>-6533.99</v>
      </c>
      <c r="S40" s="40">
        <v>-3662.7</v>
      </c>
      <c r="T40" s="40">
        <v>-37054.050000000003</v>
      </c>
      <c r="U40" s="40">
        <v>-3799.88</v>
      </c>
      <c r="V40" s="40">
        <v>-6366.19</v>
      </c>
      <c r="W40" s="40">
        <v>-7786.77</v>
      </c>
      <c r="X40" s="40">
        <v>-3856.52</v>
      </c>
      <c r="Y40" s="40">
        <v>-61297.52</v>
      </c>
      <c r="Z40" s="40">
        <v>-3541.83</v>
      </c>
      <c r="AA40" s="40">
        <v>-5145.8900000000003</v>
      </c>
      <c r="AB40" s="40">
        <v>-7783.15</v>
      </c>
    </row>
    <row r="41" spans="9:28" ht="15" hidden="1" customHeight="1" x14ac:dyDescent="0.3">
      <c r="J41" s="38" t="s">
        <v>31</v>
      </c>
      <c r="K41" s="39" t="s">
        <v>45</v>
      </c>
      <c r="L41" s="40" t="s">
        <v>46</v>
      </c>
      <c r="M41" s="40">
        <v>-3781353.35</v>
      </c>
      <c r="N41" s="40">
        <v>-3781353.35</v>
      </c>
      <c r="O41" s="40">
        <v>-3781353.35</v>
      </c>
      <c r="P41" s="40">
        <v>-3781353.35</v>
      </c>
      <c r="Q41" s="40">
        <v>-8618060.7300000004</v>
      </c>
      <c r="R41" s="40">
        <v>-6327461.8099999996</v>
      </c>
      <c r="S41" s="40">
        <v>-5715669.2800000003</v>
      </c>
      <c r="T41" s="40">
        <v>-5293155.76</v>
      </c>
      <c r="U41" s="40">
        <v>-6298991.7599999998</v>
      </c>
      <c r="V41" s="40">
        <v>-6395872.4299999997</v>
      </c>
      <c r="W41" s="40">
        <v>-6712417.1500000004</v>
      </c>
      <c r="X41" s="40">
        <v>-3507049.93</v>
      </c>
      <c r="Y41" s="40">
        <v>-5892705.8799999999</v>
      </c>
      <c r="Z41" s="40">
        <v>-3703582.65</v>
      </c>
      <c r="AA41" s="40">
        <v>-19843052.420000002</v>
      </c>
      <c r="AB41" s="40">
        <v>-4958663.5599999996</v>
      </c>
    </row>
    <row r="42" spans="9:28" ht="15" hidden="1" customHeight="1" x14ac:dyDescent="0.3">
      <c r="J42" s="38" t="s">
        <v>31</v>
      </c>
      <c r="K42" s="39" t="s">
        <v>47</v>
      </c>
      <c r="L42" s="40" t="s">
        <v>48</v>
      </c>
      <c r="M42" s="40">
        <v>100300</v>
      </c>
      <c r="N42" s="40">
        <v>100300</v>
      </c>
      <c r="O42" s="40">
        <v>100300</v>
      </c>
      <c r="P42" s="40">
        <v>100300</v>
      </c>
      <c r="Q42" s="40">
        <v>131316.29</v>
      </c>
      <c r="R42" s="40">
        <v>206645</v>
      </c>
      <c r="S42" s="40">
        <v>100000</v>
      </c>
      <c r="T42" s="40">
        <v>98518</v>
      </c>
      <c r="U42" s="40">
        <v>119715</v>
      </c>
      <c r="V42" s="40">
        <v>279008.15999999997</v>
      </c>
      <c r="W42" s="40">
        <v>226588.26</v>
      </c>
      <c r="X42" s="40">
        <v>100000</v>
      </c>
      <c r="Y42" s="40">
        <v>100000</v>
      </c>
      <c r="Z42" s="40">
        <v>100059</v>
      </c>
      <c r="AA42" s="40">
        <v>100750</v>
      </c>
      <c r="AB42" s="40">
        <v>145670</v>
      </c>
    </row>
    <row r="43" spans="9:28" ht="15" hidden="1" customHeight="1" x14ac:dyDescent="0.3">
      <c r="J43" s="38" t="s">
        <v>31</v>
      </c>
      <c r="K43" s="39" t="s">
        <v>49</v>
      </c>
      <c r="L43" s="40" t="s">
        <v>50</v>
      </c>
      <c r="M43" s="40">
        <v>2519272.86</v>
      </c>
      <c r="N43" s="40">
        <v>2519272.86</v>
      </c>
      <c r="O43" s="40">
        <v>2519272.86</v>
      </c>
      <c r="P43" s="40">
        <v>2519272.86</v>
      </c>
      <c r="Q43" s="40">
        <v>10270282.460000001</v>
      </c>
      <c r="R43" s="40">
        <v>8351087.1200000001</v>
      </c>
      <c r="S43" s="40">
        <v>7872477.3099999996</v>
      </c>
      <c r="T43" s="40">
        <v>7559311.7000000002</v>
      </c>
      <c r="U43" s="40">
        <v>8606453.0700000003</v>
      </c>
      <c r="V43" s="40">
        <v>8202982.6399999997</v>
      </c>
      <c r="W43" s="40">
        <v>8213276.8700000001</v>
      </c>
      <c r="X43" s="40">
        <v>6370715.2699999996</v>
      </c>
      <c r="Y43" s="40">
        <v>8307806.1900000004</v>
      </c>
      <c r="Z43" s="40">
        <v>7121024</v>
      </c>
      <c r="AA43" s="40">
        <v>22811587.600000001</v>
      </c>
      <c r="AB43" s="40">
        <v>8060769.2400000002</v>
      </c>
    </row>
    <row r="44" spans="9:28" ht="15" hidden="1" customHeight="1" x14ac:dyDescent="0.3">
      <c r="J44" s="38" t="s">
        <v>31</v>
      </c>
      <c r="K44" s="39" t="s">
        <v>51</v>
      </c>
      <c r="L44" s="40" t="s">
        <v>52</v>
      </c>
      <c r="M44" s="40">
        <v>2950</v>
      </c>
      <c r="N44" s="40">
        <v>2950</v>
      </c>
      <c r="O44" s="40">
        <v>2950</v>
      </c>
      <c r="P44" s="40">
        <v>2950</v>
      </c>
      <c r="Q44" s="40">
        <v>2950</v>
      </c>
      <c r="R44" s="40">
        <v>2950</v>
      </c>
      <c r="S44" s="40">
        <v>2950</v>
      </c>
      <c r="T44" s="40">
        <v>2950</v>
      </c>
      <c r="U44" s="40">
        <v>2950</v>
      </c>
      <c r="V44" s="40">
        <v>2950</v>
      </c>
      <c r="W44" s="40">
        <v>2950</v>
      </c>
      <c r="X44" s="40">
        <v>2950</v>
      </c>
      <c r="Y44" s="40">
        <v>2950</v>
      </c>
      <c r="Z44" s="40">
        <v>2950</v>
      </c>
      <c r="AA44" s="40">
        <v>2950</v>
      </c>
      <c r="AB44" s="40">
        <v>2950</v>
      </c>
    </row>
    <row r="45" spans="9:28" ht="15" hidden="1" customHeight="1" x14ac:dyDescent="0.25">
      <c r="J45" s="35" t="s">
        <v>31</v>
      </c>
      <c r="K45" s="37" t="s">
        <v>53</v>
      </c>
      <c r="L45" s="35" t="s">
        <v>54</v>
      </c>
      <c r="M45" s="84">
        <v>64221193.530000001</v>
      </c>
      <c r="N45" s="84">
        <v>64221193.530000001</v>
      </c>
      <c r="O45" s="84">
        <v>64221193.530000001</v>
      </c>
      <c r="P45" s="84">
        <v>64221193.530000001</v>
      </c>
      <c r="Q45" s="84">
        <v>81492336.019999996</v>
      </c>
      <c r="R45" s="84">
        <v>86021654.469999999</v>
      </c>
      <c r="S45" s="84">
        <v>73422127.109999999</v>
      </c>
      <c r="T45" s="84">
        <v>69024490.25</v>
      </c>
      <c r="U45" s="84">
        <v>72986595.859999999</v>
      </c>
      <c r="V45" s="84">
        <v>69808106.900000006</v>
      </c>
      <c r="W45" s="84">
        <v>69945375.709999993</v>
      </c>
      <c r="X45" s="84">
        <v>65888336.310000002</v>
      </c>
      <c r="Y45" s="84">
        <v>64220962.960000001</v>
      </c>
      <c r="Z45" s="84">
        <v>62162614.060000002</v>
      </c>
      <c r="AA45" s="84">
        <v>59831632.659999996</v>
      </c>
      <c r="AB45" s="84">
        <v>67754712.909999996</v>
      </c>
    </row>
    <row r="46" spans="9:28" ht="15" hidden="1" customHeight="1" x14ac:dyDescent="0.25">
      <c r="J46" s="35" t="s">
        <v>31</v>
      </c>
      <c r="K46" s="41" t="s">
        <v>55</v>
      </c>
      <c r="L46" s="35" t="s">
        <v>56</v>
      </c>
      <c r="M46" s="84">
        <v>37830678.289999999</v>
      </c>
      <c r="N46" s="84">
        <v>37830678.289999999</v>
      </c>
      <c r="O46" s="84">
        <v>37830678.289999999</v>
      </c>
      <c r="P46" s="84">
        <v>37830678.289999999</v>
      </c>
      <c r="Q46" s="84">
        <v>49560846.859999999</v>
      </c>
      <c r="R46" s="84">
        <v>54925154.240000002</v>
      </c>
      <c r="S46" s="84">
        <v>43824531.850000001</v>
      </c>
      <c r="T46" s="84">
        <v>42210138.990000002</v>
      </c>
      <c r="U46" s="84">
        <v>43309396.619999997</v>
      </c>
      <c r="V46" s="84">
        <v>40643279.920000002</v>
      </c>
      <c r="W46" s="84">
        <v>44475293.950000003</v>
      </c>
      <c r="X46" s="84">
        <v>37798122.640000001</v>
      </c>
      <c r="Y46" s="84">
        <v>38947139.649999999</v>
      </c>
      <c r="Z46" s="84">
        <v>36341476.18</v>
      </c>
      <c r="AA46" s="84">
        <v>35591770.640000001</v>
      </c>
      <c r="AB46" s="84">
        <v>39206784.43</v>
      </c>
    </row>
    <row r="47" spans="9:28" ht="15" hidden="1" customHeight="1" x14ac:dyDescent="0.3">
      <c r="J47" s="38" t="s">
        <v>31</v>
      </c>
      <c r="K47" s="42" t="s">
        <v>57</v>
      </c>
      <c r="L47" s="40" t="s">
        <v>58</v>
      </c>
      <c r="M47" s="40">
        <v>35036564.810000002</v>
      </c>
      <c r="N47" s="40">
        <v>35036564.810000002</v>
      </c>
      <c r="O47" s="40">
        <v>35036564.810000002</v>
      </c>
      <c r="P47" s="40">
        <v>35036564.810000002</v>
      </c>
      <c r="Q47" s="40">
        <v>42793359.859999999</v>
      </c>
      <c r="R47" s="40">
        <v>48311239.240000002</v>
      </c>
      <c r="S47" s="40">
        <v>37908924.539999999</v>
      </c>
      <c r="T47" s="40">
        <v>37018604.509999998</v>
      </c>
      <c r="U47" s="40">
        <v>34638748.670000002</v>
      </c>
      <c r="V47" s="40">
        <v>30864482.449999999</v>
      </c>
      <c r="W47" s="40">
        <v>30029452.710000001</v>
      </c>
      <c r="X47" s="40">
        <v>27710853.149999999</v>
      </c>
      <c r="Y47" s="40">
        <v>31263216.210000001</v>
      </c>
      <c r="Z47" s="40">
        <v>31958005.16</v>
      </c>
      <c r="AA47" s="40">
        <v>30152953.25</v>
      </c>
      <c r="AB47" s="40">
        <v>34474977.5</v>
      </c>
    </row>
    <row r="48" spans="9:28" ht="15" hidden="1" customHeight="1" x14ac:dyDescent="0.3">
      <c r="J48" s="38" t="s">
        <v>31</v>
      </c>
      <c r="K48" s="42" t="s">
        <v>59</v>
      </c>
      <c r="L48" s="40" t="s">
        <v>60</v>
      </c>
      <c r="M48" s="40">
        <v>-194939.71</v>
      </c>
      <c r="N48" s="40">
        <v>-194939.71</v>
      </c>
      <c r="O48" s="40">
        <v>-194939.71</v>
      </c>
      <c r="P48" s="40">
        <v>-194939.71</v>
      </c>
      <c r="Q48" s="40">
        <v>-192325.27</v>
      </c>
      <c r="R48" s="40">
        <v>-208980.74</v>
      </c>
      <c r="S48" s="40">
        <v>-224819.82</v>
      </c>
      <c r="T48" s="40">
        <v>-214304.32</v>
      </c>
      <c r="U48" s="40">
        <v>-204014.92</v>
      </c>
      <c r="V48" s="40">
        <v>-225629.83</v>
      </c>
      <c r="W48" s="40">
        <v>-206219.92</v>
      </c>
      <c r="X48" s="40">
        <v>-205239.39</v>
      </c>
      <c r="Y48" s="40">
        <v>-180798.59</v>
      </c>
      <c r="Z48" s="40">
        <v>-237188.13</v>
      </c>
      <c r="AA48" s="40">
        <v>-188911.96</v>
      </c>
      <c r="AB48" s="40">
        <v>-203735.36</v>
      </c>
    </row>
    <row r="49" spans="10:28" ht="15" hidden="1" customHeight="1" x14ac:dyDescent="0.3">
      <c r="J49" s="38" t="s">
        <v>31</v>
      </c>
      <c r="K49" s="42" t="s">
        <v>61</v>
      </c>
      <c r="L49" s="40" t="s">
        <v>62</v>
      </c>
      <c r="M49" s="40">
        <v>70767.570000000007</v>
      </c>
      <c r="N49" s="40">
        <v>70767.570000000007</v>
      </c>
      <c r="O49" s="40">
        <v>70767.570000000007</v>
      </c>
      <c r="P49" s="40">
        <v>70767.570000000007</v>
      </c>
      <c r="Q49" s="40">
        <v>70767.570000000007</v>
      </c>
      <c r="R49" s="40">
        <v>70767.570000000007</v>
      </c>
      <c r="S49" s="40">
        <v>70767.570000000007</v>
      </c>
      <c r="T49" s="40">
        <v>70767.570000000007</v>
      </c>
      <c r="U49" s="40">
        <v>70767.570000000007</v>
      </c>
      <c r="V49" s="40">
        <v>70767.570000000007</v>
      </c>
      <c r="W49" s="40">
        <v>70767.570000000007</v>
      </c>
      <c r="X49" s="40">
        <v>70767.570000000007</v>
      </c>
      <c r="Y49" s="40">
        <v>70767.570000000007</v>
      </c>
      <c r="Z49" s="40">
        <v>70767.570000000007</v>
      </c>
      <c r="AA49" s="40">
        <v>70767.570000000007</v>
      </c>
      <c r="AB49" s="40">
        <v>70767.570000000007</v>
      </c>
    </row>
    <row r="50" spans="10:28" ht="15" hidden="1" customHeight="1" x14ac:dyDescent="0.3">
      <c r="J50" s="38" t="s">
        <v>31</v>
      </c>
      <c r="K50" s="42" t="s">
        <v>63</v>
      </c>
      <c r="L50" s="40" t="s">
        <v>64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0.02</v>
      </c>
      <c r="T50" s="40">
        <v>0.02</v>
      </c>
      <c r="U50" s="40">
        <v>0.02</v>
      </c>
      <c r="V50" s="40">
        <v>23026.92</v>
      </c>
      <c r="W50" s="40">
        <v>0</v>
      </c>
      <c r="X50" s="40">
        <v>6238.44</v>
      </c>
      <c r="Y50" s="40">
        <v>138738.04</v>
      </c>
      <c r="Z50" s="40">
        <v>9244.0499999999993</v>
      </c>
      <c r="AA50" s="40">
        <v>7739.17</v>
      </c>
      <c r="AB50" s="40">
        <v>7739.17</v>
      </c>
    </row>
    <row r="51" spans="10:28" ht="15" hidden="1" customHeight="1" x14ac:dyDescent="0.3">
      <c r="J51" s="38" t="s">
        <v>31</v>
      </c>
      <c r="K51" s="42" t="s">
        <v>65</v>
      </c>
      <c r="L51" s="40" t="s">
        <v>66</v>
      </c>
      <c r="M51" s="40">
        <v>63075</v>
      </c>
      <c r="N51" s="40">
        <v>63075</v>
      </c>
      <c r="O51" s="40">
        <v>63075</v>
      </c>
      <c r="P51" s="40">
        <v>63075</v>
      </c>
      <c r="Q51" s="40">
        <v>4376455.6399999997</v>
      </c>
      <c r="R51" s="40">
        <v>3857570.56</v>
      </c>
      <c r="S51" s="40">
        <v>4476962.04</v>
      </c>
      <c r="T51" s="40">
        <v>4003020.98</v>
      </c>
      <c r="U51" s="40">
        <v>7434336.75</v>
      </c>
      <c r="V51" s="40">
        <v>7346304.7699999996</v>
      </c>
      <c r="W51" s="40">
        <v>11065216.449999999</v>
      </c>
      <c r="X51" s="40">
        <v>9587066.2899999991</v>
      </c>
      <c r="Y51" s="40">
        <v>5609113.3499999996</v>
      </c>
      <c r="Z51" s="40">
        <v>3526303.71</v>
      </c>
      <c r="AA51" s="40">
        <v>3451887.59</v>
      </c>
      <c r="AB51" s="40">
        <v>4168444.97</v>
      </c>
    </row>
    <row r="52" spans="10:28" ht="15" hidden="1" customHeight="1" x14ac:dyDescent="0.3">
      <c r="J52" s="38" t="s">
        <v>31</v>
      </c>
      <c r="K52" s="42" t="s">
        <v>67</v>
      </c>
      <c r="L52" s="40" t="s">
        <v>68</v>
      </c>
      <c r="M52" s="40">
        <v>-86064.18</v>
      </c>
      <c r="N52" s="40">
        <v>-86064.18</v>
      </c>
      <c r="O52" s="40">
        <v>-86064.18</v>
      </c>
      <c r="P52" s="40">
        <v>-86064.18</v>
      </c>
      <c r="Q52" s="40">
        <v>-245273.8</v>
      </c>
      <c r="R52" s="40">
        <v>-168421.95</v>
      </c>
      <c r="S52" s="40">
        <v>37110.44</v>
      </c>
      <c r="T52" s="40">
        <v>-245273.8</v>
      </c>
      <c r="U52" s="40">
        <v>-289788.79999999999</v>
      </c>
      <c r="V52" s="40">
        <v>-149148.88</v>
      </c>
      <c r="W52" s="40">
        <v>-289788.79999999999</v>
      </c>
      <c r="X52" s="40">
        <v>-282153.90999999997</v>
      </c>
      <c r="Y52" s="40">
        <v>-289788.79999999999</v>
      </c>
      <c r="Z52" s="40">
        <v>-650874.78</v>
      </c>
      <c r="AA52" s="40">
        <v>-655812.69999999995</v>
      </c>
      <c r="AB52" s="40">
        <v>-839896.8</v>
      </c>
    </row>
    <row r="53" spans="10:28" ht="15" hidden="1" customHeight="1" x14ac:dyDescent="0.3">
      <c r="J53" s="38" t="s">
        <v>31</v>
      </c>
      <c r="K53" s="42" t="s">
        <v>69</v>
      </c>
      <c r="L53" s="40" t="s">
        <v>70</v>
      </c>
      <c r="M53" s="40">
        <v>699436.52</v>
      </c>
      <c r="N53" s="40">
        <v>699436.52</v>
      </c>
      <c r="O53" s="40">
        <v>699436.52</v>
      </c>
      <c r="P53" s="40">
        <v>699436.52</v>
      </c>
      <c r="Q53" s="40">
        <v>518987.18</v>
      </c>
      <c r="R53" s="40">
        <v>828719.17</v>
      </c>
      <c r="S53" s="40">
        <v>636530.1</v>
      </c>
      <c r="T53" s="40">
        <v>657934.09</v>
      </c>
      <c r="U53" s="40">
        <v>738189.17</v>
      </c>
      <c r="V53" s="40">
        <v>819046</v>
      </c>
      <c r="W53" s="40">
        <v>3209518.53</v>
      </c>
      <c r="X53" s="40">
        <v>895340.83</v>
      </c>
      <c r="Y53" s="40">
        <v>1025464.89</v>
      </c>
      <c r="Z53" s="40">
        <v>1653987.94</v>
      </c>
      <c r="AA53" s="40">
        <v>1593962.63</v>
      </c>
      <c r="AB53" s="40">
        <v>839094.76</v>
      </c>
    </row>
    <row r="54" spans="10:28" ht="15" hidden="1" customHeight="1" x14ac:dyDescent="0.3">
      <c r="J54" s="38" t="s">
        <v>31</v>
      </c>
      <c r="K54" s="42" t="s">
        <v>71</v>
      </c>
      <c r="L54" s="40" t="s">
        <v>72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973057.51</v>
      </c>
      <c r="W54" s="40">
        <v>580764.18000000005</v>
      </c>
      <c r="X54" s="40">
        <v>-150</v>
      </c>
      <c r="Y54" s="40">
        <v>1295461.94</v>
      </c>
      <c r="Z54" s="40">
        <v>-3583</v>
      </c>
      <c r="AA54" s="40">
        <v>1021679.87</v>
      </c>
      <c r="AB54" s="40">
        <v>551964.82999999996</v>
      </c>
    </row>
    <row r="55" spans="10:28" ht="15" hidden="1" customHeight="1" x14ac:dyDescent="0.3">
      <c r="J55" s="38" t="s">
        <v>31</v>
      </c>
      <c r="K55" s="42" t="s">
        <v>73</v>
      </c>
      <c r="L55" s="40" t="s">
        <v>74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122926.35</v>
      </c>
      <c r="AB55" s="40">
        <v>122926.35</v>
      </c>
    </row>
    <row r="56" spans="10:28" ht="15" hidden="1" customHeight="1" x14ac:dyDescent="0.3">
      <c r="J56" s="38" t="s">
        <v>31</v>
      </c>
      <c r="K56" s="42" t="s">
        <v>75</v>
      </c>
      <c r="L56" s="40" t="s">
        <v>76</v>
      </c>
      <c r="M56" s="40">
        <v>5218.12</v>
      </c>
      <c r="N56" s="40">
        <v>5218.12</v>
      </c>
      <c r="O56" s="40">
        <v>5218.12</v>
      </c>
      <c r="P56" s="40">
        <v>5218.12</v>
      </c>
      <c r="Q56" s="40">
        <v>5218.12</v>
      </c>
      <c r="R56" s="40">
        <v>5218.12</v>
      </c>
      <c r="S56" s="40">
        <v>5218.12</v>
      </c>
      <c r="T56" s="40">
        <v>5218.12</v>
      </c>
      <c r="U56" s="40">
        <v>5218.12</v>
      </c>
      <c r="V56" s="40">
        <v>5218.12</v>
      </c>
      <c r="W56" s="40">
        <v>5218.12</v>
      </c>
      <c r="X56" s="40">
        <v>5218.12</v>
      </c>
      <c r="Y56" s="40">
        <v>5218.12</v>
      </c>
      <c r="Z56" s="40">
        <v>5218.12</v>
      </c>
      <c r="AA56" s="40">
        <v>5218.12</v>
      </c>
      <c r="AB56" s="40">
        <v>5218.12</v>
      </c>
    </row>
    <row r="57" spans="10:28" ht="15" hidden="1" customHeight="1" x14ac:dyDescent="0.3">
      <c r="J57" s="38" t="s">
        <v>31</v>
      </c>
      <c r="K57" s="42" t="s">
        <v>77</v>
      </c>
      <c r="L57" s="40" t="s">
        <v>78</v>
      </c>
      <c r="M57" s="40">
        <v>18394.61</v>
      </c>
      <c r="N57" s="40">
        <v>18394.61</v>
      </c>
      <c r="O57" s="40">
        <v>18394.61</v>
      </c>
      <c r="P57" s="40">
        <v>18394.61</v>
      </c>
      <c r="Q57" s="40">
        <v>14769.01</v>
      </c>
      <c r="R57" s="40">
        <v>9491.7199999999993</v>
      </c>
      <c r="S57" s="40">
        <v>8990.2900000000009</v>
      </c>
      <c r="T57" s="40">
        <v>8832.27</v>
      </c>
      <c r="U57" s="40">
        <v>10109.49</v>
      </c>
      <c r="V57" s="40">
        <v>9834.74</v>
      </c>
      <c r="W57" s="40">
        <v>10176.56</v>
      </c>
      <c r="X57" s="40">
        <v>9992.99</v>
      </c>
      <c r="Y57" s="40">
        <v>9558.3700000000008</v>
      </c>
      <c r="Z57" s="40">
        <v>9406.99</v>
      </c>
      <c r="AA57" s="40">
        <v>9172.2000000000007</v>
      </c>
      <c r="AB57" s="40">
        <v>9094.77</v>
      </c>
    </row>
    <row r="58" spans="10:28" ht="15" hidden="1" customHeight="1" x14ac:dyDescent="0.3">
      <c r="J58" s="38" t="s">
        <v>31</v>
      </c>
      <c r="K58" s="42" t="s">
        <v>79</v>
      </c>
      <c r="L58" s="40" t="s">
        <v>80</v>
      </c>
      <c r="M58" s="40">
        <v>1218037</v>
      </c>
      <c r="N58" s="40">
        <v>1218037</v>
      </c>
      <c r="O58" s="40">
        <v>1218037</v>
      </c>
      <c r="P58" s="40">
        <v>1218037</v>
      </c>
      <c r="Q58" s="40">
        <v>1218700</v>
      </c>
      <c r="R58" s="40">
        <v>1219362</v>
      </c>
      <c r="S58" s="40">
        <v>904660</v>
      </c>
      <c r="T58" s="40">
        <v>905151</v>
      </c>
      <c r="U58" s="40">
        <v>905642</v>
      </c>
      <c r="V58" s="40">
        <v>906132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</row>
    <row r="59" spans="10:28" ht="15" hidden="1" customHeight="1" x14ac:dyDescent="0.3">
      <c r="J59" s="38" t="s">
        <v>31</v>
      </c>
      <c r="K59" s="42" t="s">
        <v>81</v>
      </c>
      <c r="L59" s="40" t="s">
        <v>82</v>
      </c>
      <c r="M59" s="40">
        <v>-1000000</v>
      </c>
      <c r="N59" s="40">
        <v>-1000000</v>
      </c>
      <c r="O59" s="40">
        <v>-1000000</v>
      </c>
      <c r="P59" s="40">
        <v>-1000000</v>
      </c>
      <c r="Q59" s="40">
        <v>-1000000</v>
      </c>
      <c r="R59" s="40">
        <v>-1000000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0">
        <v>0</v>
      </c>
    </row>
    <row r="60" spans="10:28" ht="15" hidden="1" customHeight="1" x14ac:dyDescent="0.3">
      <c r="J60" s="38" t="s">
        <v>31</v>
      </c>
      <c r="K60" s="42" t="s">
        <v>83</v>
      </c>
      <c r="L60" s="40" t="s">
        <v>84</v>
      </c>
      <c r="M60" s="40">
        <v>188.55</v>
      </c>
      <c r="N60" s="40">
        <v>188.55</v>
      </c>
      <c r="O60" s="40">
        <v>188.55</v>
      </c>
      <c r="P60" s="40">
        <v>188.55</v>
      </c>
      <c r="Q60" s="40">
        <v>188.55</v>
      </c>
      <c r="R60" s="40">
        <v>188.55</v>
      </c>
      <c r="S60" s="40">
        <v>188.55</v>
      </c>
      <c r="T60" s="40">
        <v>188.55</v>
      </c>
      <c r="U60" s="40">
        <v>188.55</v>
      </c>
      <c r="V60" s="40">
        <v>188.55</v>
      </c>
      <c r="W60" s="40">
        <v>188.55</v>
      </c>
      <c r="X60" s="40">
        <v>188.55</v>
      </c>
      <c r="Y60" s="40">
        <v>188.55</v>
      </c>
      <c r="Z60" s="40">
        <v>188.55</v>
      </c>
      <c r="AA60" s="40">
        <v>188.55</v>
      </c>
      <c r="AB60" s="40">
        <v>188.55</v>
      </c>
    </row>
    <row r="61" spans="10:28" ht="15" hidden="1" customHeight="1" x14ac:dyDescent="0.25">
      <c r="J61" s="35" t="s">
        <v>31</v>
      </c>
      <c r="K61" s="41" t="s">
        <v>85</v>
      </c>
      <c r="L61" s="35" t="s">
        <v>86</v>
      </c>
      <c r="M61" s="84">
        <v>-1604030.6</v>
      </c>
      <c r="N61" s="84">
        <v>-1604030.6</v>
      </c>
      <c r="O61" s="84">
        <v>-1604030.6</v>
      </c>
      <c r="P61" s="84">
        <v>-1604030.6</v>
      </c>
      <c r="Q61" s="84">
        <v>-1658833.07</v>
      </c>
      <c r="R61" s="84">
        <v>-1657177.28</v>
      </c>
      <c r="S61" s="84">
        <v>-1673148.42</v>
      </c>
      <c r="T61" s="84">
        <v>-1590202.4</v>
      </c>
      <c r="U61" s="84">
        <v>-1604570.11</v>
      </c>
      <c r="V61" s="84">
        <v>-1625790.23</v>
      </c>
      <c r="W61" s="84">
        <v>-1622976.24</v>
      </c>
      <c r="X61" s="84">
        <v>-1703970</v>
      </c>
      <c r="Y61" s="84">
        <v>-1704298.7</v>
      </c>
      <c r="Z61" s="84">
        <v>-1704176.28</v>
      </c>
      <c r="AA61" s="84">
        <v>-1403566.05</v>
      </c>
      <c r="AB61" s="84">
        <v>-888664.99</v>
      </c>
    </row>
    <row r="62" spans="10:28" ht="15" hidden="1" customHeight="1" x14ac:dyDescent="0.3">
      <c r="J62" s="38" t="s">
        <v>31</v>
      </c>
      <c r="K62" s="42" t="s">
        <v>87</v>
      </c>
      <c r="L62" s="40" t="s">
        <v>88</v>
      </c>
      <c r="M62" s="40">
        <v>-1717716.51</v>
      </c>
      <c r="N62" s="40">
        <v>-1717716.51</v>
      </c>
      <c r="O62" s="40">
        <v>-1717716.51</v>
      </c>
      <c r="P62" s="40">
        <v>-1717716.51</v>
      </c>
      <c r="Q62" s="40">
        <v>-1776442.59</v>
      </c>
      <c r="R62" s="40">
        <v>-1776430.87</v>
      </c>
      <c r="S62" s="40">
        <v>-1796787.4</v>
      </c>
      <c r="T62" s="40">
        <v>-1718309.15</v>
      </c>
      <c r="U62" s="40">
        <v>-1737695.01</v>
      </c>
      <c r="V62" s="40">
        <v>-1765897.88</v>
      </c>
      <c r="W62" s="40">
        <v>-1768522.54</v>
      </c>
      <c r="X62" s="40">
        <v>-1854931.39</v>
      </c>
      <c r="Y62" s="40">
        <v>-1860255.8</v>
      </c>
      <c r="Z62" s="40">
        <v>-1864281.29</v>
      </c>
      <c r="AA62" s="40">
        <v>-1773644.94</v>
      </c>
      <c r="AB62" s="40">
        <v>-1262970.48</v>
      </c>
    </row>
    <row r="63" spans="10:28" ht="15" hidden="1" customHeight="1" x14ac:dyDescent="0.3">
      <c r="J63" s="38" t="s">
        <v>31</v>
      </c>
      <c r="K63" s="42" t="s">
        <v>89</v>
      </c>
      <c r="L63" s="40" t="s">
        <v>90</v>
      </c>
      <c r="M63" s="40">
        <v>216214.85</v>
      </c>
      <c r="N63" s="40">
        <v>216214.85</v>
      </c>
      <c r="O63" s="40">
        <v>216214.85</v>
      </c>
      <c r="P63" s="40">
        <v>216214.85</v>
      </c>
      <c r="Q63" s="40">
        <v>219375.21</v>
      </c>
      <c r="R63" s="40">
        <v>220569.79</v>
      </c>
      <c r="S63" s="40">
        <v>223722.23999999999</v>
      </c>
      <c r="T63" s="40">
        <v>226859.07</v>
      </c>
      <c r="U63" s="40">
        <v>230226.09</v>
      </c>
      <c r="V63" s="40">
        <v>235325.79</v>
      </c>
      <c r="W63" s="40">
        <v>238979.97</v>
      </c>
      <c r="X63" s="40">
        <v>242894.3</v>
      </c>
      <c r="Y63" s="40">
        <v>246495.79</v>
      </c>
      <c r="Z63" s="40">
        <v>249495.35</v>
      </c>
      <c r="AA63" s="40">
        <v>253673.44</v>
      </c>
      <c r="AB63" s="40">
        <v>256779.38</v>
      </c>
    </row>
    <row r="64" spans="10:28" ht="15" hidden="1" customHeight="1" x14ac:dyDescent="0.3">
      <c r="J64" s="38" t="s">
        <v>31</v>
      </c>
      <c r="K64" s="42" t="s">
        <v>91</v>
      </c>
      <c r="L64" s="40" t="s">
        <v>92</v>
      </c>
      <c r="M64" s="40">
        <v>101979.93</v>
      </c>
      <c r="N64" s="40">
        <v>101979.93</v>
      </c>
      <c r="O64" s="40">
        <v>101979.93</v>
      </c>
      <c r="P64" s="40">
        <v>101979.93</v>
      </c>
      <c r="Q64" s="40">
        <v>102743.18</v>
      </c>
      <c r="R64" s="40">
        <v>103192.67</v>
      </c>
      <c r="S64" s="40">
        <v>104425.61</v>
      </c>
      <c r="T64" s="40">
        <v>105756.55</v>
      </c>
      <c r="U64" s="40">
        <v>107407.67999999999</v>
      </c>
      <c r="V64" s="40">
        <v>109290.73</v>
      </c>
      <c r="W64" s="40">
        <v>111075.2</v>
      </c>
      <c r="X64" s="40">
        <v>112575.96</v>
      </c>
      <c r="Y64" s="40">
        <v>113970.18</v>
      </c>
      <c r="Z64" s="40">
        <v>115118.53</v>
      </c>
      <c r="AA64" s="40">
        <v>116405.45</v>
      </c>
      <c r="AB64" s="40">
        <v>117526.11</v>
      </c>
    </row>
    <row r="65" spans="10:28" ht="15" hidden="1" customHeight="1" x14ac:dyDescent="0.3">
      <c r="J65" s="38" t="s">
        <v>31</v>
      </c>
      <c r="K65" s="42" t="s">
        <v>93</v>
      </c>
      <c r="L65" s="40" t="s">
        <v>94</v>
      </c>
      <c r="M65" s="40">
        <v>-204508.87</v>
      </c>
      <c r="N65" s="40">
        <v>-204508.87</v>
      </c>
      <c r="O65" s="40">
        <v>-204508.87</v>
      </c>
      <c r="P65" s="40">
        <v>-204508.87</v>
      </c>
      <c r="Q65" s="40">
        <v>-204508.87</v>
      </c>
      <c r="R65" s="40">
        <v>-204508.87</v>
      </c>
      <c r="S65" s="40">
        <v>-204508.87</v>
      </c>
      <c r="T65" s="40">
        <v>-204508.87</v>
      </c>
      <c r="U65" s="40">
        <v>-204508.87</v>
      </c>
      <c r="V65" s="40">
        <v>-204508.87</v>
      </c>
      <c r="W65" s="40">
        <v>-204508.87</v>
      </c>
      <c r="X65" s="40">
        <v>-204508.87</v>
      </c>
      <c r="Y65" s="40">
        <v>-204508.87</v>
      </c>
      <c r="Z65" s="40">
        <v>-204508.87</v>
      </c>
      <c r="AA65" s="40">
        <v>0</v>
      </c>
      <c r="AB65" s="40">
        <v>0</v>
      </c>
    </row>
    <row r="66" spans="10:28" ht="15" hidden="1" customHeight="1" x14ac:dyDescent="0.25">
      <c r="J66" s="35" t="s">
        <v>31</v>
      </c>
      <c r="K66" s="41" t="s">
        <v>95</v>
      </c>
      <c r="L66" s="35" t="s">
        <v>96</v>
      </c>
      <c r="M66" s="84">
        <v>17180538</v>
      </c>
      <c r="N66" s="84">
        <v>17180538</v>
      </c>
      <c r="O66" s="84">
        <v>17180538</v>
      </c>
      <c r="P66" s="84">
        <v>17180538</v>
      </c>
      <c r="Q66" s="84">
        <v>22714314</v>
      </c>
      <c r="R66" s="84">
        <v>21544001</v>
      </c>
      <c r="S66" s="84">
        <v>18374847</v>
      </c>
      <c r="T66" s="84">
        <v>16853412</v>
      </c>
      <c r="U66" s="84">
        <v>15553655</v>
      </c>
      <c r="V66" s="84">
        <v>13680802</v>
      </c>
      <c r="W66" s="84">
        <v>12783744</v>
      </c>
      <c r="X66" s="84">
        <v>14256348</v>
      </c>
      <c r="Y66" s="84">
        <v>13334863</v>
      </c>
      <c r="Z66" s="84">
        <v>15910901</v>
      </c>
      <c r="AA66" s="84">
        <v>14071119</v>
      </c>
      <c r="AB66" s="84">
        <v>16225985</v>
      </c>
    </row>
    <row r="67" spans="10:28" ht="15" hidden="1" customHeight="1" x14ac:dyDescent="0.3">
      <c r="J67" s="38" t="s">
        <v>31</v>
      </c>
      <c r="K67" s="42" t="s">
        <v>97</v>
      </c>
      <c r="L67" s="40" t="s">
        <v>98</v>
      </c>
      <c r="M67" s="40">
        <v>17180538</v>
      </c>
      <c r="N67" s="40">
        <v>17180538</v>
      </c>
      <c r="O67" s="40">
        <v>17180538</v>
      </c>
      <c r="P67" s="40">
        <v>17180538</v>
      </c>
      <c r="Q67" s="40">
        <v>22714314</v>
      </c>
      <c r="R67" s="40">
        <v>21544001</v>
      </c>
      <c r="S67" s="40">
        <v>18374847</v>
      </c>
      <c r="T67" s="40">
        <v>16853412</v>
      </c>
      <c r="U67" s="40">
        <v>15553655</v>
      </c>
      <c r="V67" s="40">
        <v>13680802</v>
      </c>
      <c r="W67" s="40">
        <v>12783744</v>
      </c>
      <c r="X67" s="40">
        <v>14256348</v>
      </c>
      <c r="Y67" s="40">
        <v>13334863</v>
      </c>
      <c r="Z67" s="40">
        <v>15910901</v>
      </c>
      <c r="AA67" s="40">
        <v>14071119</v>
      </c>
      <c r="AB67" s="40">
        <v>16225985</v>
      </c>
    </row>
    <row r="68" spans="10:28" ht="15" hidden="1" customHeight="1" x14ac:dyDescent="0.25">
      <c r="J68" s="35" t="s">
        <v>31</v>
      </c>
      <c r="K68" s="41" t="s">
        <v>99</v>
      </c>
      <c r="L68" s="35" t="s">
        <v>100</v>
      </c>
      <c r="M68" s="84">
        <v>9985214.7300000004</v>
      </c>
      <c r="N68" s="84">
        <v>9985214.7300000004</v>
      </c>
      <c r="O68" s="84">
        <v>9985214.7300000004</v>
      </c>
      <c r="P68" s="84">
        <v>9985214.7300000004</v>
      </c>
      <c r="Q68" s="84">
        <v>8951965.4800000004</v>
      </c>
      <c r="R68" s="84">
        <v>10205362.74</v>
      </c>
      <c r="S68" s="84">
        <v>10528065.710000001</v>
      </c>
      <c r="T68" s="84">
        <v>9956717.6400000006</v>
      </c>
      <c r="U68" s="84">
        <v>10337559.310000001</v>
      </c>
      <c r="V68" s="84">
        <v>9979167.6400000006</v>
      </c>
      <c r="W68" s="84">
        <v>9678886.3599999994</v>
      </c>
      <c r="X68" s="84">
        <v>10135317.810000001</v>
      </c>
      <c r="Y68" s="84">
        <v>9639007.4199999999</v>
      </c>
      <c r="Z68" s="84">
        <v>9123362.3000000007</v>
      </c>
      <c r="AA68" s="84">
        <v>9579074.5899999999</v>
      </c>
      <c r="AB68" s="84">
        <v>9393665.6600000001</v>
      </c>
    </row>
    <row r="69" spans="10:28" ht="15" hidden="1" customHeight="1" x14ac:dyDescent="0.3">
      <c r="J69" s="38" t="s">
        <v>31</v>
      </c>
      <c r="K69" s="42" t="s">
        <v>101</v>
      </c>
      <c r="L69" s="40" t="s">
        <v>102</v>
      </c>
      <c r="M69" s="40">
        <v>9985214.7300000004</v>
      </c>
      <c r="N69" s="40">
        <v>9985214.7300000004</v>
      </c>
      <c r="O69" s="40">
        <v>9985214.7300000004</v>
      </c>
      <c r="P69" s="40">
        <v>9985214.7300000004</v>
      </c>
      <c r="Q69" s="40">
        <v>8951965.4800000004</v>
      </c>
      <c r="R69" s="40">
        <v>10205362.74</v>
      </c>
      <c r="S69" s="40">
        <v>10528065.710000001</v>
      </c>
      <c r="T69" s="40">
        <v>9956717.6400000006</v>
      </c>
      <c r="U69" s="40">
        <v>10337559.310000001</v>
      </c>
      <c r="V69" s="40">
        <v>9979167.6400000006</v>
      </c>
      <c r="W69" s="40">
        <v>9678886.3599999994</v>
      </c>
      <c r="X69" s="40">
        <v>10135317.810000001</v>
      </c>
      <c r="Y69" s="40">
        <v>9639007.4199999999</v>
      </c>
      <c r="Z69" s="40">
        <v>9123362.3000000007</v>
      </c>
      <c r="AA69" s="40">
        <v>9579074.5899999999</v>
      </c>
      <c r="AB69" s="40">
        <v>9393665.6600000001</v>
      </c>
    </row>
    <row r="70" spans="10:28" ht="15" hidden="1" customHeight="1" x14ac:dyDescent="0.25">
      <c r="J70" s="35" t="s">
        <v>31</v>
      </c>
      <c r="K70" s="41" t="s">
        <v>103</v>
      </c>
      <c r="L70" s="35" t="s">
        <v>104</v>
      </c>
      <c r="M70" s="84">
        <v>826343.23</v>
      </c>
      <c r="N70" s="84">
        <v>826343.23</v>
      </c>
      <c r="O70" s="84">
        <v>826343.23</v>
      </c>
      <c r="P70" s="84">
        <v>826343.23</v>
      </c>
      <c r="Q70" s="84">
        <v>1921384.82</v>
      </c>
      <c r="R70" s="84">
        <v>1001861.39</v>
      </c>
      <c r="S70" s="84">
        <v>2360250.0299999998</v>
      </c>
      <c r="T70" s="84">
        <v>712649.65</v>
      </c>
      <c r="U70" s="84">
        <v>5379869.5</v>
      </c>
      <c r="V70" s="84">
        <v>7116814.2699999996</v>
      </c>
      <c r="W70" s="84">
        <v>4612590.43</v>
      </c>
      <c r="X70" s="84">
        <v>5376859.54</v>
      </c>
      <c r="Y70" s="84">
        <v>3974755.19</v>
      </c>
      <c r="Z70" s="84">
        <v>1396929.1</v>
      </c>
      <c r="AA70" s="84">
        <v>1957804.09</v>
      </c>
      <c r="AB70" s="84">
        <v>3777427.4</v>
      </c>
    </row>
    <row r="71" spans="10:28" ht="15" hidden="1" customHeight="1" x14ac:dyDescent="0.3">
      <c r="J71" s="38" t="s">
        <v>31</v>
      </c>
      <c r="K71" s="42" t="s">
        <v>105</v>
      </c>
      <c r="L71" s="40" t="s">
        <v>106</v>
      </c>
      <c r="M71" s="40">
        <v>187609.58</v>
      </c>
      <c r="N71" s="40">
        <v>187609.58</v>
      </c>
      <c r="O71" s="40">
        <v>187609.58</v>
      </c>
      <c r="P71" s="40">
        <v>187609.58</v>
      </c>
      <c r="Q71" s="40">
        <v>462986.72</v>
      </c>
      <c r="R71" s="40">
        <v>163089.96</v>
      </c>
      <c r="S71" s="40">
        <v>282858.11</v>
      </c>
      <c r="T71" s="40">
        <v>187956.59</v>
      </c>
      <c r="U71" s="40">
        <v>204533.5</v>
      </c>
      <c r="V71" s="40">
        <v>162322.70000000001</v>
      </c>
      <c r="W71" s="40">
        <v>178758.39999999999</v>
      </c>
      <c r="X71" s="40">
        <v>181321.26</v>
      </c>
      <c r="Y71" s="40">
        <v>167058.39000000001</v>
      </c>
      <c r="Z71" s="40">
        <v>38689.21</v>
      </c>
      <c r="AA71" s="40">
        <v>750011.45</v>
      </c>
      <c r="AB71" s="40">
        <v>226705.18</v>
      </c>
    </row>
    <row r="72" spans="10:28" ht="15" hidden="1" customHeight="1" x14ac:dyDescent="0.3">
      <c r="J72" s="38" t="s">
        <v>31</v>
      </c>
      <c r="K72" s="42" t="s">
        <v>107</v>
      </c>
      <c r="L72" s="40" t="s">
        <v>108</v>
      </c>
      <c r="M72" s="40">
        <v>395716.56</v>
      </c>
      <c r="N72" s="40">
        <v>395716.56</v>
      </c>
      <c r="O72" s="40">
        <v>395716.56</v>
      </c>
      <c r="P72" s="40">
        <v>395716.56</v>
      </c>
      <c r="Q72" s="40">
        <v>289849.53999999998</v>
      </c>
      <c r="R72" s="40">
        <v>584284.76</v>
      </c>
      <c r="S72" s="40">
        <v>457845.56</v>
      </c>
      <c r="T72" s="40">
        <v>291612.15000000002</v>
      </c>
      <c r="U72" s="40">
        <v>671475.76</v>
      </c>
      <c r="V72" s="40">
        <v>498170.18</v>
      </c>
      <c r="W72" s="40">
        <v>1025222.1</v>
      </c>
      <c r="X72" s="40">
        <v>537401.96</v>
      </c>
      <c r="Y72" s="40">
        <v>475590.24</v>
      </c>
      <c r="Z72" s="40">
        <v>931859.72</v>
      </c>
      <c r="AA72" s="40">
        <v>838858</v>
      </c>
      <c r="AB72" s="40">
        <v>1993605.14</v>
      </c>
    </row>
    <row r="73" spans="10:28" ht="15" hidden="1" customHeight="1" x14ac:dyDescent="0.3">
      <c r="J73" s="38" t="s">
        <v>31</v>
      </c>
      <c r="K73" s="42" t="s">
        <v>109</v>
      </c>
      <c r="L73" s="40" t="s">
        <v>110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26.28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1496.92</v>
      </c>
      <c r="Y73" s="40">
        <v>1496.92</v>
      </c>
      <c r="Z73" s="40">
        <v>0</v>
      </c>
      <c r="AA73" s="40">
        <v>0</v>
      </c>
      <c r="AB73" s="40">
        <v>10000</v>
      </c>
    </row>
    <row r="74" spans="10:28" ht="15" hidden="1" customHeight="1" x14ac:dyDescent="0.3">
      <c r="J74" s="38" t="s">
        <v>31</v>
      </c>
      <c r="K74" s="42" t="s">
        <v>111</v>
      </c>
      <c r="L74" s="40" t="s">
        <v>112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0.01</v>
      </c>
      <c r="W74" s="40">
        <v>0.01</v>
      </c>
      <c r="X74" s="40">
        <v>0.01</v>
      </c>
      <c r="Y74" s="40">
        <v>0.09</v>
      </c>
      <c r="Z74" s="40">
        <v>0.09</v>
      </c>
      <c r="AA74" s="40">
        <v>0.09</v>
      </c>
      <c r="AB74" s="40">
        <v>0.09</v>
      </c>
    </row>
    <row r="75" spans="10:28" ht="15" hidden="1" customHeight="1" x14ac:dyDescent="0.3">
      <c r="J75" s="38" t="s">
        <v>31</v>
      </c>
      <c r="K75" s="42" t="s">
        <v>113</v>
      </c>
      <c r="L75" s="40" t="s">
        <v>114</v>
      </c>
      <c r="M75" s="40">
        <v>243017.09</v>
      </c>
      <c r="N75" s="40">
        <v>243017.09</v>
      </c>
      <c r="O75" s="40">
        <v>243017.09</v>
      </c>
      <c r="P75" s="40">
        <v>243017.09</v>
      </c>
      <c r="Q75" s="40">
        <v>1168548.56</v>
      </c>
      <c r="R75" s="40">
        <v>254460.39</v>
      </c>
      <c r="S75" s="40">
        <v>1619546.36</v>
      </c>
      <c r="T75" s="40">
        <v>233080.91</v>
      </c>
      <c r="U75" s="40">
        <v>4503860.24</v>
      </c>
      <c r="V75" s="40">
        <v>6456321.3799999999</v>
      </c>
      <c r="W75" s="40">
        <v>3408609.92</v>
      </c>
      <c r="X75" s="40">
        <v>4656639.3899999997</v>
      </c>
      <c r="Y75" s="40">
        <v>3330609.55</v>
      </c>
      <c r="Z75" s="40">
        <v>426380.08</v>
      </c>
      <c r="AA75" s="40">
        <v>368934.55</v>
      </c>
      <c r="AB75" s="40">
        <v>1547116.99</v>
      </c>
    </row>
    <row r="76" spans="10:28" ht="15" hidden="1" customHeight="1" x14ac:dyDescent="0.25">
      <c r="J76" s="35" t="s">
        <v>31</v>
      </c>
      <c r="K76" s="41" t="s">
        <v>115</v>
      </c>
      <c r="L76" s="35" t="s">
        <v>116</v>
      </c>
      <c r="M76" s="84">
        <v>2449.88</v>
      </c>
      <c r="N76" s="84">
        <v>2449.88</v>
      </c>
      <c r="O76" s="84">
        <v>2449.88</v>
      </c>
      <c r="P76" s="84">
        <v>2449.88</v>
      </c>
      <c r="Q76" s="84">
        <v>2657.93</v>
      </c>
      <c r="R76" s="84">
        <v>2452.38</v>
      </c>
      <c r="S76" s="84">
        <v>7580.94</v>
      </c>
      <c r="T76" s="84">
        <v>9835.57</v>
      </c>
      <c r="U76" s="84">
        <v>10685.54</v>
      </c>
      <c r="V76" s="84">
        <v>13833.3</v>
      </c>
      <c r="W76" s="84">
        <v>17837.21</v>
      </c>
      <c r="X76" s="84">
        <v>25658.32</v>
      </c>
      <c r="Y76" s="84">
        <v>29496.400000000001</v>
      </c>
      <c r="Z76" s="84">
        <v>31965.72</v>
      </c>
      <c r="AA76" s="84">
        <v>35430.39</v>
      </c>
      <c r="AB76" s="84">
        <v>39515.410000000003</v>
      </c>
    </row>
    <row r="77" spans="10:28" ht="15" hidden="1" customHeight="1" x14ac:dyDescent="0.3">
      <c r="J77" s="38" t="s">
        <v>31</v>
      </c>
      <c r="K77" s="42" t="s">
        <v>117</v>
      </c>
      <c r="L77" s="40" t="s">
        <v>118</v>
      </c>
      <c r="M77" s="40">
        <v>2449.88</v>
      </c>
      <c r="N77" s="40">
        <v>2449.88</v>
      </c>
      <c r="O77" s="40">
        <v>2449.88</v>
      </c>
      <c r="P77" s="40">
        <v>2449.88</v>
      </c>
      <c r="Q77" s="40">
        <v>2657.93</v>
      </c>
      <c r="R77" s="40">
        <v>2452.38</v>
      </c>
      <c r="S77" s="40">
        <v>7580.94</v>
      </c>
      <c r="T77" s="40">
        <v>9835.57</v>
      </c>
      <c r="U77" s="40">
        <v>10685.54</v>
      </c>
      <c r="V77" s="40">
        <v>13833.3</v>
      </c>
      <c r="W77" s="40">
        <v>17837.21</v>
      </c>
      <c r="X77" s="40">
        <v>25658.32</v>
      </c>
      <c r="Y77" s="40">
        <v>29496.400000000001</v>
      </c>
      <c r="Z77" s="40">
        <v>31965.72</v>
      </c>
      <c r="AA77" s="40">
        <v>35430.39</v>
      </c>
      <c r="AB77" s="40">
        <v>39515.410000000003</v>
      </c>
    </row>
    <row r="78" spans="10:28" ht="15" hidden="1" customHeight="1" x14ac:dyDescent="0.25">
      <c r="J78" s="35" t="s">
        <v>31</v>
      </c>
      <c r="K78" s="41" t="s">
        <v>119</v>
      </c>
      <c r="L78" s="35" t="s">
        <v>120</v>
      </c>
      <c r="M78" s="84">
        <v>0</v>
      </c>
      <c r="N78" s="84">
        <v>0</v>
      </c>
      <c r="O78" s="84">
        <v>0</v>
      </c>
      <c r="P78" s="84">
        <v>0</v>
      </c>
      <c r="Q78" s="84">
        <v>0</v>
      </c>
      <c r="R78" s="84">
        <v>0</v>
      </c>
      <c r="S78" s="84">
        <v>0</v>
      </c>
      <c r="T78" s="84">
        <v>871938.8</v>
      </c>
      <c r="U78" s="84">
        <v>0</v>
      </c>
      <c r="V78" s="84">
        <v>0</v>
      </c>
      <c r="W78" s="84">
        <v>0</v>
      </c>
      <c r="X78" s="84">
        <v>0</v>
      </c>
      <c r="Y78" s="84">
        <v>0</v>
      </c>
      <c r="Z78" s="84">
        <v>1062156.04</v>
      </c>
      <c r="AA78" s="84">
        <v>0</v>
      </c>
      <c r="AB78" s="84">
        <v>0</v>
      </c>
    </row>
    <row r="79" spans="10:28" ht="15" hidden="1" customHeight="1" x14ac:dyDescent="0.3">
      <c r="J79" s="38" t="s">
        <v>31</v>
      </c>
      <c r="K79" s="42" t="s">
        <v>121</v>
      </c>
      <c r="L79" s="40" t="s">
        <v>122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871938.8</v>
      </c>
      <c r="U79" s="40">
        <v>0</v>
      </c>
      <c r="V79" s="40">
        <v>0</v>
      </c>
      <c r="W79" s="40">
        <v>0</v>
      </c>
      <c r="X79" s="40">
        <v>0</v>
      </c>
      <c r="Y79" s="40">
        <v>0</v>
      </c>
      <c r="Z79" s="40">
        <v>1062156.04</v>
      </c>
      <c r="AA79" s="40">
        <v>0</v>
      </c>
      <c r="AB79" s="40">
        <v>0</v>
      </c>
    </row>
    <row r="80" spans="10:28" ht="15" hidden="1" customHeight="1" x14ac:dyDescent="0.25">
      <c r="J80" s="35" t="s">
        <v>31</v>
      </c>
      <c r="K80" s="37" t="s">
        <v>123</v>
      </c>
      <c r="L80" s="35" t="s">
        <v>124</v>
      </c>
      <c r="M80" s="84">
        <v>3499744.08</v>
      </c>
      <c r="N80" s="84">
        <v>3499744.08</v>
      </c>
      <c r="O80" s="84">
        <v>3499744.08</v>
      </c>
      <c r="P80" s="84">
        <v>3499744.08</v>
      </c>
      <c r="Q80" s="84">
        <v>4525726.43</v>
      </c>
      <c r="R80" s="84">
        <v>4248711.2699999996</v>
      </c>
      <c r="S80" s="84">
        <v>4413923.8</v>
      </c>
      <c r="T80" s="84">
        <v>4838639.3499999996</v>
      </c>
      <c r="U80" s="84">
        <v>5099722.74</v>
      </c>
      <c r="V80" s="84">
        <v>5261926.38</v>
      </c>
      <c r="W80" s="84">
        <v>5344908.76</v>
      </c>
      <c r="X80" s="84">
        <v>5230631.13</v>
      </c>
      <c r="Y80" s="84">
        <v>5955397.9199999999</v>
      </c>
      <c r="Z80" s="84">
        <v>7100858.3600000003</v>
      </c>
      <c r="AA80" s="84">
        <v>7227732.4000000004</v>
      </c>
      <c r="AB80" s="84">
        <v>5230843.95</v>
      </c>
    </row>
    <row r="81" spans="10:28" ht="15" hidden="1" customHeight="1" x14ac:dyDescent="0.25">
      <c r="J81" s="35" t="s">
        <v>31</v>
      </c>
      <c r="K81" s="41" t="s">
        <v>125</v>
      </c>
      <c r="L81" s="35" t="s">
        <v>126</v>
      </c>
      <c r="M81" s="84">
        <v>864732.09</v>
      </c>
      <c r="N81" s="84">
        <v>864732.09</v>
      </c>
      <c r="O81" s="84">
        <v>864732.09</v>
      </c>
      <c r="P81" s="84">
        <v>864732.09</v>
      </c>
      <c r="Q81" s="84">
        <v>891567.41</v>
      </c>
      <c r="R81" s="84">
        <v>785937.6</v>
      </c>
      <c r="S81" s="84">
        <v>566425.01</v>
      </c>
      <c r="T81" s="84">
        <v>566425.01</v>
      </c>
      <c r="U81" s="84">
        <v>566425.01</v>
      </c>
      <c r="V81" s="84">
        <v>708429.13</v>
      </c>
      <c r="W81" s="84">
        <v>708429.13</v>
      </c>
      <c r="X81" s="84">
        <v>703621.83</v>
      </c>
      <c r="Y81" s="84">
        <v>769733.98</v>
      </c>
      <c r="Z81" s="84">
        <v>933797.04</v>
      </c>
      <c r="AA81" s="84">
        <v>959432.51</v>
      </c>
      <c r="AB81" s="84">
        <v>413689.47</v>
      </c>
    </row>
    <row r="82" spans="10:28" ht="15" hidden="1" customHeight="1" x14ac:dyDescent="0.3">
      <c r="J82" s="38" t="s">
        <v>31</v>
      </c>
      <c r="K82" s="42" t="s">
        <v>127</v>
      </c>
      <c r="L82" s="40" t="s">
        <v>128</v>
      </c>
      <c r="M82" s="40">
        <v>864732.09</v>
      </c>
      <c r="N82" s="40">
        <v>864732.09</v>
      </c>
      <c r="O82" s="40">
        <v>864732.09</v>
      </c>
      <c r="P82" s="40">
        <v>864732.09</v>
      </c>
      <c r="Q82" s="40">
        <v>891567.41</v>
      </c>
      <c r="R82" s="40">
        <v>785937.6</v>
      </c>
      <c r="S82" s="40">
        <v>566425.01</v>
      </c>
      <c r="T82" s="40">
        <v>566425.01</v>
      </c>
      <c r="U82" s="40">
        <v>566425.01</v>
      </c>
      <c r="V82" s="40">
        <v>708429.13</v>
      </c>
      <c r="W82" s="40">
        <v>708429.13</v>
      </c>
      <c r="X82" s="40">
        <v>703621.83</v>
      </c>
      <c r="Y82" s="40">
        <v>769733.98</v>
      </c>
      <c r="Z82" s="40">
        <v>933797.04</v>
      </c>
      <c r="AA82" s="40">
        <v>959432.51</v>
      </c>
      <c r="AB82" s="40">
        <v>413689.47</v>
      </c>
    </row>
    <row r="83" spans="10:28" ht="15" hidden="1" customHeight="1" x14ac:dyDescent="0.25">
      <c r="J83" s="35" t="s">
        <v>31</v>
      </c>
      <c r="K83" s="41" t="s">
        <v>129</v>
      </c>
      <c r="L83" s="35" t="s">
        <v>130</v>
      </c>
      <c r="M83" s="84">
        <v>2635011.9900000002</v>
      </c>
      <c r="N83" s="84">
        <v>2635011.9900000002</v>
      </c>
      <c r="O83" s="84">
        <v>2635011.9900000002</v>
      </c>
      <c r="P83" s="84">
        <v>2635011.9900000002</v>
      </c>
      <c r="Q83" s="84">
        <v>3634159.02</v>
      </c>
      <c r="R83" s="84">
        <v>3462773.67</v>
      </c>
      <c r="S83" s="84">
        <v>3847498.79</v>
      </c>
      <c r="T83" s="84">
        <v>4272214.34</v>
      </c>
      <c r="U83" s="84">
        <v>4533297.7300000004</v>
      </c>
      <c r="V83" s="84">
        <v>4553497.25</v>
      </c>
      <c r="W83" s="84">
        <v>4636479.63</v>
      </c>
      <c r="X83" s="84">
        <v>4527009.3</v>
      </c>
      <c r="Y83" s="84">
        <v>5185663.9400000004</v>
      </c>
      <c r="Z83" s="84">
        <v>6167061.3200000003</v>
      </c>
      <c r="AA83" s="84">
        <v>6268299.8899999997</v>
      </c>
      <c r="AB83" s="84">
        <v>4817154.4800000004</v>
      </c>
    </row>
    <row r="84" spans="10:28" ht="15" hidden="1" customHeight="1" x14ac:dyDescent="0.3">
      <c r="J84" s="38" t="s">
        <v>31</v>
      </c>
      <c r="K84" s="42" t="s">
        <v>131</v>
      </c>
      <c r="L84" s="40" t="s">
        <v>132</v>
      </c>
      <c r="M84" s="40">
        <v>2635011.9900000002</v>
      </c>
      <c r="N84" s="40">
        <v>2635011.9900000002</v>
      </c>
      <c r="O84" s="40">
        <v>2635011.9900000002</v>
      </c>
      <c r="P84" s="40">
        <v>2635011.9900000002</v>
      </c>
      <c r="Q84" s="40">
        <v>3634159.02</v>
      </c>
      <c r="R84" s="40">
        <v>3462773.67</v>
      </c>
      <c r="S84" s="40">
        <v>3847498.79</v>
      </c>
      <c r="T84" s="40">
        <v>4272214.34</v>
      </c>
      <c r="U84" s="40">
        <v>4533297.7300000004</v>
      </c>
      <c r="V84" s="40">
        <v>4553497.25</v>
      </c>
      <c r="W84" s="40">
        <v>4636479.63</v>
      </c>
      <c r="X84" s="40">
        <v>4527009.3</v>
      </c>
      <c r="Y84" s="40">
        <v>5185663.9400000004</v>
      </c>
      <c r="Z84" s="40">
        <v>6167061.3200000003</v>
      </c>
      <c r="AA84" s="40">
        <v>6268299.8899999997</v>
      </c>
      <c r="AB84" s="40">
        <v>4817154.4800000004</v>
      </c>
    </row>
    <row r="85" spans="10:28" ht="15" hidden="1" customHeight="1" x14ac:dyDescent="0.25">
      <c r="J85" s="35" t="s">
        <v>31</v>
      </c>
      <c r="K85" s="37" t="s">
        <v>133</v>
      </c>
      <c r="L85" s="35" t="s">
        <v>134</v>
      </c>
      <c r="M85" s="84">
        <v>3954890.88</v>
      </c>
      <c r="N85" s="84">
        <v>3954890.88</v>
      </c>
      <c r="O85" s="84">
        <v>3954890.88</v>
      </c>
      <c r="P85" s="84">
        <v>3954890.88</v>
      </c>
      <c r="Q85" s="84">
        <v>0</v>
      </c>
      <c r="R85" s="84">
        <v>0</v>
      </c>
      <c r="S85" s="84">
        <v>0</v>
      </c>
      <c r="T85" s="84">
        <v>0</v>
      </c>
      <c r="U85" s="84">
        <v>0</v>
      </c>
      <c r="V85" s="84">
        <v>0</v>
      </c>
      <c r="W85" s="84">
        <v>0</v>
      </c>
      <c r="X85" s="84">
        <v>0</v>
      </c>
      <c r="Y85" s="84">
        <v>0</v>
      </c>
      <c r="Z85" s="84">
        <v>0</v>
      </c>
      <c r="AA85" s="84">
        <v>0</v>
      </c>
      <c r="AB85" s="84">
        <v>0</v>
      </c>
    </row>
    <row r="86" spans="10:28" ht="15" hidden="1" customHeight="1" x14ac:dyDescent="0.25">
      <c r="J86" s="35" t="s">
        <v>31</v>
      </c>
      <c r="K86" s="41" t="s">
        <v>135</v>
      </c>
      <c r="L86" s="35" t="s">
        <v>136</v>
      </c>
      <c r="M86" s="84">
        <v>3163255.15</v>
      </c>
      <c r="N86" s="84">
        <v>3163255.15</v>
      </c>
      <c r="O86" s="84">
        <v>3163255.15</v>
      </c>
      <c r="P86" s="84">
        <v>3163255.15</v>
      </c>
      <c r="Q86" s="84">
        <v>0</v>
      </c>
      <c r="R86" s="84">
        <v>0</v>
      </c>
      <c r="S86" s="84">
        <v>0</v>
      </c>
      <c r="T86" s="84">
        <v>0</v>
      </c>
      <c r="U86" s="84">
        <v>0</v>
      </c>
      <c r="V86" s="84">
        <v>0</v>
      </c>
      <c r="W86" s="84">
        <v>0</v>
      </c>
      <c r="X86" s="84">
        <v>0</v>
      </c>
      <c r="Y86" s="84">
        <v>0</v>
      </c>
      <c r="Z86" s="84">
        <v>0</v>
      </c>
      <c r="AA86" s="84">
        <v>0</v>
      </c>
      <c r="AB86" s="84">
        <v>0</v>
      </c>
    </row>
    <row r="87" spans="10:28" ht="15" hidden="1" customHeight="1" x14ac:dyDescent="0.3">
      <c r="J87" s="38" t="s">
        <v>31</v>
      </c>
      <c r="K87" s="42" t="s">
        <v>137</v>
      </c>
      <c r="L87" s="40" t="s">
        <v>138</v>
      </c>
      <c r="M87" s="40">
        <v>3163255.15</v>
      </c>
      <c r="N87" s="40">
        <v>3163255.15</v>
      </c>
      <c r="O87" s="40">
        <v>3163255.15</v>
      </c>
      <c r="P87" s="40">
        <v>3163255.15</v>
      </c>
      <c r="Q87" s="40">
        <v>0</v>
      </c>
      <c r="R87" s="40">
        <v>0</v>
      </c>
      <c r="S87" s="40">
        <v>0</v>
      </c>
      <c r="T87" s="40">
        <v>0</v>
      </c>
      <c r="U87" s="40">
        <v>0</v>
      </c>
      <c r="V87" s="40">
        <v>0</v>
      </c>
      <c r="W87" s="40">
        <v>0</v>
      </c>
      <c r="X87" s="40">
        <v>0</v>
      </c>
      <c r="Y87" s="40">
        <v>0</v>
      </c>
      <c r="Z87" s="40">
        <v>0</v>
      </c>
      <c r="AA87" s="40">
        <v>0</v>
      </c>
      <c r="AB87" s="40">
        <v>0</v>
      </c>
    </row>
    <row r="88" spans="10:28" ht="15" hidden="1" customHeight="1" x14ac:dyDescent="0.25">
      <c r="J88" s="35" t="s">
        <v>31</v>
      </c>
      <c r="K88" s="41" t="s">
        <v>139</v>
      </c>
      <c r="L88" s="35" t="s">
        <v>140</v>
      </c>
      <c r="M88" s="84">
        <v>791635.73</v>
      </c>
      <c r="N88" s="84">
        <v>791635.73</v>
      </c>
      <c r="O88" s="84">
        <v>791635.73</v>
      </c>
      <c r="P88" s="84">
        <v>791635.73</v>
      </c>
      <c r="Q88" s="84">
        <v>0</v>
      </c>
      <c r="R88" s="84">
        <v>0</v>
      </c>
      <c r="S88" s="84">
        <v>0</v>
      </c>
      <c r="T88" s="84">
        <v>0</v>
      </c>
      <c r="U88" s="84">
        <v>0</v>
      </c>
      <c r="V88" s="84">
        <v>0</v>
      </c>
      <c r="W88" s="84">
        <v>0</v>
      </c>
      <c r="X88" s="84">
        <v>0</v>
      </c>
      <c r="Y88" s="84">
        <v>0</v>
      </c>
      <c r="Z88" s="84">
        <v>0</v>
      </c>
      <c r="AA88" s="84">
        <v>0</v>
      </c>
      <c r="AB88" s="84">
        <v>0</v>
      </c>
    </row>
    <row r="89" spans="10:28" ht="15" hidden="1" customHeight="1" x14ac:dyDescent="0.3">
      <c r="J89" s="38" t="s">
        <v>31</v>
      </c>
      <c r="K89" s="42" t="s">
        <v>141</v>
      </c>
      <c r="L89" s="40" t="s">
        <v>142</v>
      </c>
      <c r="M89" s="40">
        <v>791635.73</v>
      </c>
      <c r="N89" s="40">
        <v>791635.73</v>
      </c>
      <c r="O89" s="40">
        <v>791635.73</v>
      </c>
      <c r="P89" s="40">
        <v>791635.73</v>
      </c>
      <c r="Q89" s="40">
        <v>0</v>
      </c>
      <c r="R89" s="40">
        <v>0</v>
      </c>
      <c r="S89" s="40">
        <v>0</v>
      </c>
      <c r="T89" s="40">
        <v>0</v>
      </c>
      <c r="U89" s="40">
        <v>0</v>
      </c>
      <c r="V89" s="40">
        <v>0</v>
      </c>
      <c r="W89" s="40">
        <v>0</v>
      </c>
      <c r="X89" s="40">
        <v>0</v>
      </c>
      <c r="Y89" s="40">
        <v>0</v>
      </c>
      <c r="Z89" s="40">
        <v>0</v>
      </c>
      <c r="AA89" s="40">
        <v>0</v>
      </c>
      <c r="AB89" s="40">
        <v>0</v>
      </c>
    </row>
    <row r="90" spans="10:28" ht="15" hidden="1" customHeight="1" x14ac:dyDescent="0.25">
      <c r="J90" s="35" t="s">
        <v>31</v>
      </c>
      <c r="K90" s="37" t="s">
        <v>143</v>
      </c>
      <c r="L90" s="35" t="s">
        <v>144</v>
      </c>
      <c r="M90" s="84">
        <v>3413030.42</v>
      </c>
      <c r="N90" s="84">
        <v>3413030.42</v>
      </c>
      <c r="O90" s="84">
        <v>3413030.42</v>
      </c>
      <c r="P90" s="84">
        <v>3413030.42</v>
      </c>
      <c r="Q90" s="84">
        <v>6193235.4699999997</v>
      </c>
      <c r="R90" s="84">
        <v>6227481.4500000002</v>
      </c>
      <c r="S90" s="84">
        <v>5022502.95</v>
      </c>
      <c r="T90" s="84">
        <v>4682754.0599999996</v>
      </c>
      <c r="U90" s="84">
        <v>3907114.48</v>
      </c>
      <c r="V90" s="84">
        <v>3587775.62</v>
      </c>
      <c r="W90" s="84">
        <v>7492947.5300000003</v>
      </c>
      <c r="X90" s="84">
        <v>7172512.8099999996</v>
      </c>
      <c r="Y90" s="84">
        <v>5981295.2000000002</v>
      </c>
      <c r="Z90" s="84">
        <v>5185981.66</v>
      </c>
      <c r="AA90" s="84">
        <v>4429967.9000000004</v>
      </c>
      <c r="AB90" s="84">
        <v>3955617.64</v>
      </c>
    </row>
    <row r="91" spans="10:28" ht="15" hidden="1" customHeight="1" x14ac:dyDescent="0.25">
      <c r="J91" s="35" t="s">
        <v>31</v>
      </c>
      <c r="K91" s="41" t="s">
        <v>145</v>
      </c>
      <c r="L91" s="35" t="s">
        <v>146</v>
      </c>
      <c r="M91" s="84">
        <v>3413030.42</v>
      </c>
      <c r="N91" s="84">
        <v>3413030.42</v>
      </c>
      <c r="O91" s="84">
        <v>3413030.42</v>
      </c>
      <c r="P91" s="84">
        <v>3413030.42</v>
      </c>
      <c r="Q91" s="84">
        <v>6193235.4699999997</v>
      </c>
      <c r="R91" s="84">
        <v>6227481.4500000002</v>
      </c>
      <c r="S91" s="84">
        <v>5022502.95</v>
      </c>
      <c r="T91" s="84">
        <v>4682754.0599999996</v>
      </c>
      <c r="U91" s="84">
        <v>3907114.48</v>
      </c>
      <c r="V91" s="84">
        <v>3587775.62</v>
      </c>
      <c r="W91" s="84">
        <v>7492947.5300000003</v>
      </c>
      <c r="X91" s="84">
        <v>7172512.8099999996</v>
      </c>
      <c r="Y91" s="84">
        <v>5981295.2000000002</v>
      </c>
      <c r="Z91" s="84">
        <v>5185981.66</v>
      </c>
      <c r="AA91" s="84">
        <v>4429967.9000000004</v>
      </c>
      <c r="AB91" s="84">
        <v>3955617.64</v>
      </c>
    </row>
    <row r="92" spans="10:28" ht="15" hidden="1" customHeight="1" x14ac:dyDescent="0.3">
      <c r="J92" s="38" t="s">
        <v>31</v>
      </c>
      <c r="K92" s="42" t="s">
        <v>147</v>
      </c>
      <c r="L92" s="40" t="s">
        <v>148</v>
      </c>
      <c r="M92" s="40">
        <v>0</v>
      </c>
      <c r="N92" s="40">
        <v>0</v>
      </c>
      <c r="O92" s="40">
        <v>0</v>
      </c>
      <c r="P92" s="40">
        <v>0</v>
      </c>
      <c r="Q92" s="40">
        <v>82000</v>
      </c>
      <c r="R92" s="40">
        <v>82000</v>
      </c>
      <c r="S92" s="40">
        <v>82000</v>
      </c>
      <c r="T92" s="40">
        <v>82000</v>
      </c>
      <c r="U92" s="40">
        <v>82000</v>
      </c>
      <c r="V92" s="40">
        <v>82000</v>
      </c>
      <c r="W92" s="40">
        <v>82000</v>
      </c>
      <c r="X92" s="40">
        <v>82000</v>
      </c>
      <c r="Y92" s="40">
        <v>82000</v>
      </c>
      <c r="Z92" s="40">
        <v>82000</v>
      </c>
      <c r="AA92" s="40">
        <v>82000</v>
      </c>
      <c r="AB92" s="40">
        <v>82000</v>
      </c>
    </row>
    <row r="93" spans="10:28" ht="15" hidden="1" customHeight="1" x14ac:dyDescent="0.3">
      <c r="J93" s="38" t="s">
        <v>31</v>
      </c>
      <c r="K93" s="42" t="s">
        <v>149</v>
      </c>
      <c r="L93" s="40" t="s">
        <v>150</v>
      </c>
      <c r="M93" s="40">
        <v>922010.28</v>
      </c>
      <c r="N93" s="40">
        <v>922010.28</v>
      </c>
      <c r="O93" s="40">
        <v>922010.28</v>
      </c>
      <c r="P93" s="40">
        <v>922010.28</v>
      </c>
      <c r="Q93" s="40">
        <v>904202.35</v>
      </c>
      <c r="R93" s="40">
        <v>886751.88</v>
      </c>
      <c r="S93" s="40">
        <v>869243.6</v>
      </c>
      <c r="T93" s="40">
        <v>854139.97</v>
      </c>
      <c r="U93" s="40">
        <v>836588.75</v>
      </c>
      <c r="V93" s="40">
        <v>832332.96</v>
      </c>
      <c r="W93" s="40">
        <v>813304.47</v>
      </c>
      <c r="X93" s="40">
        <v>794275.98</v>
      </c>
      <c r="Y93" s="40">
        <v>775247.49</v>
      </c>
      <c r="Z93" s="40">
        <v>756219</v>
      </c>
      <c r="AA93" s="40">
        <v>737344.29</v>
      </c>
      <c r="AB93" s="40">
        <v>718315.8</v>
      </c>
    </row>
    <row r="94" spans="10:28" ht="15" hidden="1" customHeight="1" x14ac:dyDescent="0.3">
      <c r="J94" s="38" t="s">
        <v>31</v>
      </c>
      <c r="K94" s="42" t="s">
        <v>151</v>
      </c>
      <c r="L94" s="40" t="s">
        <v>152</v>
      </c>
      <c r="M94" s="40">
        <v>1478700.95</v>
      </c>
      <c r="N94" s="40">
        <v>1478700.95</v>
      </c>
      <c r="O94" s="40">
        <v>1478700.95</v>
      </c>
      <c r="P94" s="40">
        <v>1478700.95</v>
      </c>
      <c r="Q94" s="40">
        <v>3254305.43</v>
      </c>
      <c r="R94" s="40">
        <v>2836834.99</v>
      </c>
      <c r="S94" s="40">
        <v>2405899.56</v>
      </c>
      <c r="T94" s="40">
        <v>1974528.29</v>
      </c>
      <c r="U94" s="40">
        <v>1543974.52</v>
      </c>
      <c r="V94" s="40">
        <v>1436774.55</v>
      </c>
      <c r="W94" s="40">
        <v>5139395.88</v>
      </c>
      <c r="X94" s="40">
        <v>4703644.1900000004</v>
      </c>
      <c r="Y94" s="40">
        <v>4182155.35</v>
      </c>
      <c r="Z94" s="40">
        <v>3654176.03</v>
      </c>
      <c r="AA94" s="40">
        <v>3126196.71</v>
      </c>
      <c r="AB94" s="40">
        <v>2603056.69</v>
      </c>
    </row>
    <row r="95" spans="10:28" ht="15" hidden="1" customHeight="1" x14ac:dyDescent="0.3">
      <c r="J95" s="38" t="s">
        <v>31</v>
      </c>
      <c r="K95" s="42" t="s">
        <v>153</v>
      </c>
      <c r="L95" s="40" t="s">
        <v>154</v>
      </c>
      <c r="M95" s="40">
        <v>1012319.19</v>
      </c>
      <c r="N95" s="40">
        <v>1012319.19</v>
      </c>
      <c r="O95" s="40">
        <v>1012319.19</v>
      </c>
      <c r="P95" s="40">
        <v>1012319.19</v>
      </c>
      <c r="Q95" s="40">
        <v>1952727.69</v>
      </c>
      <c r="R95" s="40">
        <v>2421894.58</v>
      </c>
      <c r="S95" s="40">
        <v>1665359.79</v>
      </c>
      <c r="T95" s="40">
        <v>1772085.8</v>
      </c>
      <c r="U95" s="40">
        <v>1444551.21</v>
      </c>
      <c r="V95" s="40">
        <v>1236668.1100000001</v>
      </c>
      <c r="W95" s="40">
        <v>1458247.18</v>
      </c>
      <c r="X95" s="40">
        <v>1592592.64</v>
      </c>
      <c r="Y95" s="40">
        <v>941892.36</v>
      </c>
      <c r="Z95" s="40">
        <v>693586.63</v>
      </c>
      <c r="AA95" s="40">
        <v>484426.9</v>
      </c>
      <c r="AB95" s="40">
        <v>552245.15</v>
      </c>
    </row>
    <row r="96" spans="10:28" ht="15" hidden="1" customHeight="1" x14ac:dyDescent="0.25">
      <c r="J96" s="35" t="s">
        <v>31</v>
      </c>
      <c r="K96" s="37" t="s">
        <v>155</v>
      </c>
      <c r="L96" s="35" t="s">
        <v>156</v>
      </c>
      <c r="M96" s="84">
        <v>13214505.949999999</v>
      </c>
      <c r="N96" s="84">
        <v>13214505.949999999</v>
      </c>
      <c r="O96" s="84">
        <v>13214505.949999999</v>
      </c>
      <c r="P96" s="84">
        <v>13214505.949999999</v>
      </c>
      <c r="Q96" s="84">
        <v>7846357.9500000002</v>
      </c>
      <c r="R96" s="84">
        <v>2252504.94</v>
      </c>
      <c r="S96" s="84">
        <v>2688629.5</v>
      </c>
      <c r="T96" s="84">
        <v>0</v>
      </c>
      <c r="U96" s="84">
        <v>0</v>
      </c>
      <c r="V96" s="84">
        <v>0</v>
      </c>
      <c r="W96" s="84">
        <v>0</v>
      </c>
      <c r="X96" s="84">
        <v>0</v>
      </c>
      <c r="Y96" s="84">
        <v>318938.61</v>
      </c>
      <c r="Z96" s="84">
        <v>426783.61</v>
      </c>
      <c r="AA96" s="84">
        <v>525660.61</v>
      </c>
      <c r="AB96" s="84">
        <v>2926939.69</v>
      </c>
    </row>
    <row r="97" spans="10:28" ht="15" hidden="1" customHeight="1" x14ac:dyDescent="0.3">
      <c r="J97" s="38" t="s">
        <v>31</v>
      </c>
      <c r="K97" s="39" t="s">
        <v>157</v>
      </c>
      <c r="L97" s="40" t="s">
        <v>158</v>
      </c>
      <c r="M97" s="40">
        <v>601758</v>
      </c>
      <c r="N97" s="40">
        <v>601758</v>
      </c>
      <c r="O97" s="40">
        <v>601758</v>
      </c>
      <c r="P97" s="40">
        <v>601758</v>
      </c>
      <c r="Q97" s="40">
        <v>0</v>
      </c>
      <c r="R97" s="40">
        <v>0</v>
      </c>
      <c r="S97" s="40">
        <v>0</v>
      </c>
      <c r="T97" s="40">
        <v>0</v>
      </c>
      <c r="U97" s="40">
        <v>0</v>
      </c>
      <c r="V97" s="40">
        <v>0</v>
      </c>
      <c r="W97" s="40">
        <v>0</v>
      </c>
      <c r="X97" s="40">
        <v>0</v>
      </c>
      <c r="Y97" s="40">
        <v>0</v>
      </c>
      <c r="Z97" s="40">
        <v>0</v>
      </c>
      <c r="AA97" s="40">
        <v>0</v>
      </c>
      <c r="AB97" s="40">
        <v>0</v>
      </c>
    </row>
    <row r="98" spans="10:28" ht="15" hidden="1" customHeight="1" x14ac:dyDescent="0.3">
      <c r="J98" s="38" t="s">
        <v>31</v>
      </c>
      <c r="K98" s="39" t="s">
        <v>159</v>
      </c>
      <c r="L98" s="40" t="s">
        <v>160</v>
      </c>
      <c r="M98" s="40">
        <v>-100110911.19</v>
      </c>
      <c r="N98" s="40">
        <v>-100110911.19</v>
      </c>
      <c r="O98" s="40">
        <v>-100110911.19</v>
      </c>
      <c r="P98" s="40">
        <v>-100110911.19</v>
      </c>
      <c r="Q98" s="40">
        <v>-104672602.19</v>
      </c>
      <c r="R98" s="40">
        <v>-110039088.2</v>
      </c>
      <c r="S98" s="40">
        <v>-109475913.64</v>
      </c>
      <c r="T98" s="40">
        <v>-114118512.94</v>
      </c>
      <c r="U98" s="40">
        <v>-112536098.94</v>
      </c>
      <c r="V98" s="40">
        <v>-112835867.94</v>
      </c>
      <c r="W98" s="40">
        <v>-113597568.94</v>
      </c>
      <c r="X98" s="40">
        <v>-117167764.39</v>
      </c>
      <c r="Y98" s="40">
        <v>-122367926.56</v>
      </c>
      <c r="Z98" s="40">
        <v>-125506772.56</v>
      </c>
      <c r="AA98" s="40">
        <v>-115559908.56</v>
      </c>
      <c r="AB98" s="40">
        <v>-110077972.56</v>
      </c>
    </row>
    <row r="99" spans="10:28" ht="15" hidden="1" customHeight="1" x14ac:dyDescent="0.3">
      <c r="J99" s="38" t="s">
        <v>31</v>
      </c>
      <c r="K99" s="39" t="s">
        <v>161</v>
      </c>
      <c r="L99" s="40" t="s">
        <v>162</v>
      </c>
      <c r="M99" s="40">
        <v>112159865.14</v>
      </c>
      <c r="N99" s="40">
        <v>112159865.14</v>
      </c>
      <c r="O99" s="40">
        <v>112159865.14</v>
      </c>
      <c r="P99" s="40">
        <v>112159865.14</v>
      </c>
      <c r="Q99" s="40">
        <v>112159865.14</v>
      </c>
      <c r="R99" s="40">
        <v>112159865.14</v>
      </c>
      <c r="S99" s="40">
        <v>112159865.14</v>
      </c>
      <c r="T99" s="40">
        <v>112159865.14</v>
      </c>
      <c r="U99" s="40">
        <v>112159865.14</v>
      </c>
      <c r="V99" s="40">
        <v>112159865.14</v>
      </c>
      <c r="W99" s="40">
        <v>112159865.14</v>
      </c>
      <c r="X99" s="40">
        <v>112159865.14</v>
      </c>
      <c r="Y99" s="40">
        <v>112159865.14</v>
      </c>
      <c r="Z99" s="40">
        <v>112159865.14</v>
      </c>
      <c r="AA99" s="40">
        <v>112159865.14</v>
      </c>
      <c r="AB99" s="40">
        <v>112159865.14</v>
      </c>
    </row>
    <row r="100" spans="10:28" ht="15" hidden="1" customHeight="1" x14ac:dyDescent="0.3">
      <c r="J100" s="38" t="s">
        <v>31</v>
      </c>
      <c r="K100" s="39" t="s">
        <v>163</v>
      </c>
      <c r="L100" s="40" t="s">
        <v>164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1958647.8</v>
      </c>
      <c r="U100" s="40">
        <v>376233.8</v>
      </c>
      <c r="V100" s="40">
        <v>676002.8</v>
      </c>
      <c r="W100" s="40">
        <v>1437703.8</v>
      </c>
      <c r="X100" s="40">
        <v>5007899.25</v>
      </c>
      <c r="Y100" s="40">
        <v>10208061.42</v>
      </c>
      <c r="Z100" s="40">
        <v>13346907.42</v>
      </c>
      <c r="AA100" s="40">
        <v>3400043.42</v>
      </c>
      <c r="AB100" s="40">
        <v>0</v>
      </c>
    </row>
    <row r="101" spans="10:28" ht="15" hidden="1" customHeight="1" x14ac:dyDescent="0.3">
      <c r="J101" s="38" t="s">
        <v>31</v>
      </c>
      <c r="K101" s="39" t="s">
        <v>165</v>
      </c>
      <c r="L101" s="40" t="s">
        <v>166</v>
      </c>
      <c r="M101" s="40">
        <v>563794</v>
      </c>
      <c r="N101" s="40">
        <v>563794</v>
      </c>
      <c r="O101" s="40">
        <v>563794</v>
      </c>
      <c r="P101" s="40">
        <v>563794</v>
      </c>
      <c r="Q101" s="40">
        <v>359095</v>
      </c>
      <c r="R101" s="40">
        <v>131728</v>
      </c>
      <c r="S101" s="40">
        <v>4678</v>
      </c>
      <c r="T101" s="40">
        <v>0</v>
      </c>
      <c r="U101" s="40">
        <v>0</v>
      </c>
      <c r="V101" s="40">
        <v>0</v>
      </c>
      <c r="W101" s="40">
        <v>0</v>
      </c>
      <c r="X101" s="40">
        <v>0</v>
      </c>
      <c r="Y101" s="40">
        <v>318938.61</v>
      </c>
      <c r="Z101" s="40">
        <v>426783.61</v>
      </c>
      <c r="AA101" s="40">
        <v>525660.61</v>
      </c>
      <c r="AB101" s="40">
        <v>845047.11</v>
      </c>
    </row>
    <row r="102" spans="10:28" ht="15" hidden="1" customHeight="1" x14ac:dyDescent="0.25">
      <c r="J102" s="35" t="s">
        <v>31</v>
      </c>
      <c r="K102" s="37" t="s">
        <v>167</v>
      </c>
      <c r="L102" s="35" t="s">
        <v>168</v>
      </c>
      <c r="M102" s="84">
        <v>5814918.6500000004</v>
      </c>
      <c r="N102" s="84">
        <v>5814918.6500000004</v>
      </c>
      <c r="O102" s="84">
        <v>5814918.6500000004</v>
      </c>
      <c r="P102" s="84">
        <v>5814918.6500000004</v>
      </c>
      <c r="Q102" s="84">
        <v>5711995.8300000001</v>
      </c>
      <c r="R102" s="84">
        <v>5531397.54</v>
      </c>
      <c r="S102" s="84">
        <v>5360235.7300000004</v>
      </c>
      <c r="T102" s="84">
        <v>5291568.6900000004</v>
      </c>
      <c r="U102" s="84">
        <v>5475920.3499999996</v>
      </c>
      <c r="V102" s="84">
        <v>3724498.58</v>
      </c>
      <c r="W102" s="84">
        <v>3778046.13</v>
      </c>
      <c r="X102" s="84">
        <v>3882381.09</v>
      </c>
      <c r="Y102" s="84">
        <v>3725260.53</v>
      </c>
      <c r="Z102" s="84">
        <v>4934076.5199999996</v>
      </c>
      <c r="AA102" s="84">
        <v>5181072.95</v>
      </c>
      <c r="AB102" s="84">
        <v>6388073.7699999996</v>
      </c>
    </row>
    <row r="103" spans="10:28" ht="15" hidden="1" customHeight="1" x14ac:dyDescent="0.3">
      <c r="J103" s="38" t="s">
        <v>31</v>
      </c>
      <c r="K103" s="39" t="s">
        <v>169</v>
      </c>
      <c r="L103" s="40" t="s">
        <v>170</v>
      </c>
      <c r="M103" s="40">
        <v>3752772.99</v>
      </c>
      <c r="N103" s="40">
        <v>3752772.99</v>
      </c>
      <c r="O103" s="40">
        <v>3752772.99</v>
      </c>
      <c r="P103" s="40">
        <v>3752772.99</v>
      </c>
      <c r="Q103" s="40">
        <v>3769639.75</v>
      </c>
      <c r="R103" s="40">
        <v>3708831.04</v>
      </c>
      <c r="S103" s="40">
        <v>3657458.81</v>
      </c>
      <c r="T103" s="40">
        <v>3633399.35</v>
      </c>
      <c r="U103" s="40">
        <v>3480527.59</v>
      </c>
      <c r="V103" s="40">
        <v>3438173.9</v>
      </c>
      <c r="W103" s="40">
        <v>3436599.49</v>
      </c>
      <c r="X103" s="40">
        <v>3485938.45</v>
      </c>
      <c r="Y103" s="40">
        <v>3445167.11</v>
      </c>
      <c r="Z103" s="40">
        <v>3873964.36</v>
      </c>
      <c r="AA103" s="40">
        <v>3845173.79</v>
      </c>
      <c r="AB103" s="40">
        <v>3792773.34</v>
      </c>
    </row>
    <row r="104" spans="10:28" ht="15" hidden="1" customHeight="1" x14ac:dyDescent="0.3">
      <c r="J104" s="38" t="s">
        <v>31</v>
      </c>
      <c r="K104" s="39" t="s">
        <v>171</v>
      </c>
      <c r="L104" s="40" t="s">
        <v>172</v>
      </c>
      <c r="M104" s="40">
        <v>1000000</v>
      </c>
      <c r="N104" s="40">
        <v>1000000</v>
      </c>
      <c r="O104" s="40">
        <v>1000000</v>
      </c>
      <c r="P104" s="40">
        <v>1000000</v>
      </c>
      <c r="Q104" s="40">
        <v>1000000</v>
      </c>
      <c r="R104" s="40">
        <v>1000000</v>
      </c>
      <c r="S104" s="40">
        <v>1000000</v>
      </c>
      <c r="T104" s="40">
        <v>1000000</v>
      </c>
      <c r="U104" s="40">
        <v>1000000</v>
      </c>
      <c r="V104" s="40">
        <v>1000000</v>
      </c>
      <c r="W104" s="40">
        <v>999000</v>
      </c>
      <c r="X104" s="40">
        <v>1000000</v>
      </c>
      <c r="Y104" s="40">
        <v>1000000</v>
      </c>
      <c r="Z104" s="40">
        <v>1000000</v>
      </c>
      <c r="AA104" s="40">
        <v>1000000</v>
      </c>
      <c r="AB104" s="40">
        <v>1000000</v>
      </c>
    </row>
    <row r="105" spans="10:28" ht="15" hidden="1" customHeight="1" x14ac:dyDescent="0.3">
      <c r="J105" s="38" t="s">
        <v>31</v>
      </c>
      <c r="K105" s="39" t="s">
        <v>173</v>
      </c>
      <c r="L105" s="40" t="s">
        <v>174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  <c r="U105" s="40">
        <v>0</v>
      </c>
      <c r="V105" s="40">
        <v>-1143383</v>
      </c>
      <c r="W105" s="40">
        <v>-1143383</v>
      </c>
      <c r="X105" s="40">
        <v>-1143383</v>
      </c>
      <c r="Y105" s="40">
        <v>-1143383</v>
      </c>
      <c r="Z105" s="40">
        <v>-1143383</v>
      </c>
      <c r="AA105" s="40">
        <v>-1143383</v>
      </c>
      <c r="AB105" s="40">
        <v>0</v>
      </c>
    </row>
    <row r="106" spans="10:28" ht="15" hidden="1" customHeight="1" x14ac:dyDescent="0.3">
      <c r="J106" s="38" t="s">
        <v>31</v>
      </c>
      <c r="K106" s="39" t="s">
        <v>175</v>
      </c>
      <c r="L106" s="40" t="s">
        <v>176</v>
      </c>
      <c r="M106" s="40">
        <v>423476.42</v>
      </c>
      <c r="N106" s="40">
        <v>423476.42</v>
      </c>
      <c r="O106" s="40">
        <v>423476.42</v>
      </c>
      <c r="P106" s="40">
        <v>423476.42</v>
      </c>
      <c r="Q106" s="40">
        <v>423476.42</v>
      </c>
      <c r="R106" s="40">
        <v>423476.42</v>
      </c>
      <c r="S106" s="40">
        <v>423476.42</v>
      </c>
      <c r="T106" s="40">
        <v>423476.42</v>
      </c>
      <c r="U106" s="40">
        <v>423476.42</v>
      </c>
      <c r="V106" s="40">
        <v>423476.42</v>
      </c>
      <c r="W106" s="40">
        <v>423476.42</v>
      </c>
      <c r="X106" s="40">
        <v>423476.42</v>
      </c>
      <c r="Y106" s="40">
        <v>423476.42</v>
      </c>
      <c r="Z106" s="40">
        <v>423476.42</v>
      </c>
      <c r="AA106" s="40">
        <v>423476.42</v>
      </c>
      <c r="AB106" s="40">
        <v>423476.42</v>
      </c>
    </row>
    <row r="107" spans="10:28" ht="15" hidden="1" customHeight="1" x14ac:dyDescent="0.3">
      <c r="J107" s="38" t="s">
        <v>31</v>
      </c>
      <c r="K107" s="39" t="s">
        <v>177</v>
      </c>
      <c r="L107" s="40" t="s">
        <v>178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457013</v>
      </c>
      <c r="V107" s="40">
        <v>0</v>
      </c>
      <c r="W107" s="40">
        <v>91402.5</v>
      </c>
      <c r="X107" s="40">
        <v>182805</v>
      </c>
      <c r="Y107" s="40">
        <v>0</v>
      </c>
      <c r="Z107" s="40">
        <v>91402.5</v>
      </c>
      <c r="AA107" s="40">
        <v>182805</v>
      </c>
      <c r="AB107" s="40">
        <v>0</v>
      </c>
    </row>
    <row r="108" spans="10:28" ht="15" hidden="1" customHeight="1" x14ac:dyDescent="0.3">
      <c r="J108" s="38" t="s">
        <v>31</v>
      </c>
      <c r="K108" s="39" t="s">
        <v>179</v>
      </c>
      <c r="L108" s="40" t="s">
        <v>180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0">
        <v>688616.24</v>
      </c>
      <c r="AA108" s="40">
        <v>837442.4</v>
      </c>
      <c r="AB108" s="40">
        <v>0</v>
      </c>
    </row>
    <row r="109" spans="10:28" ht="15" hidden="1" customHeight="1" x14ac:dyDescent="0.3">
      <c r="J109" s="38" t="s">
        <v>31</v>
      </c>
      <c r="K109" s="39" t="s">
        <v>181</v>
      </c>
      <c r="L109" s="40" t="s">
        <v>182</v>
      </c>
      <c r="M109" s="40">
        <v>638669.24</v>
      </c>
      <c r="N109" s="40">
        <v>638669.24</v>
      </c>
      <c r="O109" s="40">
        <v>638669.24</v>
      </c>
      <c r="P109" s="40">
        <v>638669.24</v>
      </c>
      <c r="Q109" s="40">
        <v>518879.66</v>
      </c>
      <c r="R109" s="40">
        <v>399090.08</v>
      </c>
      <c r="S109" s="40">
        <v>279300.5</v>
      </c>
      <c r="T109" s="40">
        <v>234692.92</v>
      </c>
      <c r="U109" s="40">
        <v>114903.34</v>
      </c>
      <c r="V109" s="40">
        <v>6231.26</v>
      </c>
      <c r="W109" s="40">
        <v>-29049.279999999999</v>
      </c>
      <c r="X109" s="40">
        <v>-66455.78</v>
      </c>
      <c r="Y109" s="40">
        <v>0</v>
      </c>
      <c r="Z109" s="40">
        <v>0</v>
      </c>
      <c r="AA109" s="40">
        <v>35558.339999999997</v>
      </c>
      <c r="AB109" s="40">
        <v>425186.98</v>
      </c>
    </row>
    <row r="110" spans="10:28" ht="15" hidden="1" customHeight="1" x14ac:dyDescent="0.3">
      <c r="J110" s="38" t="s">
        <v>31</v>
      </c>
      <c r="K110" s="39" t="s">
        <v>183</v>
      </c>
      <c r="L110" s="40" t="s">
        <v>180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40">
        <v>0</v>
      </c>
      <c r="Z110" s="40">
        <v>0</v>
      </c>
      <c r="AA110" s="40">
        <v>0</v>
      </c>
      <c r="AB110" s="40">
        <v>746637.03</v>
      </c>
    </row>
    <row r="111" spans="10:28" ht="15" hidden="1" customHeight="1" x14ac:dyDescent="0.25">
      <c r="J111" s="35" t="s">
        <v>31</v>
      </c>
      <c r="K111" s="36" t="s">
        <v>184</v>
      </c>
      <c r="L111" s="35" t="s">
        <v>185</v>
      </c>
      <c r="M111" s="84">
        <v>1960089508.5999999</v>
      </c>
      <c r="N111" s="84">
        <v>1960089508.5999999</v>
      </c>
      <c r="O111" s="84">
        <v>1960089508.5999999</v>
      </c>
      <c r="P111" s="84">
        <v>1960089508.5999999</v>
      </c>
      <c r="Q111" s="84">
        <v>1976986497.79</v>
      </c>
      <c r="R111" s="84">
        <v>1997692724.1099999</v>
      </c>
      <c r="S111" s="84">
        <v>2024021229.4200001</v>
      </c>
      <c r="T111" s="84">
        <v>2049408544.51</v>
      </c>
      <c r="U111" s="84">
        <v>2070702722.99</v>
      </c>
      <c r="V111" s="84">
        <v>2103183878.7</v>
      </c>
      <c r="W111" s="84">
        <v>2121294988.4400001</v>
      </c>
      <c r="X111" s="84">
        <v>2146577808.3599999</v>
      </c>
      <c r="Y111" s="84">
        <v>2170174366.25</v>
      </c>
      <c r="Z111" s="84">
        <v>2187918344.3299999</v>
      </c>
      <c r="AA111" s="84">
        <v>2207367955.23</v>
      </c>
      <c r="AB111" s="84">
        <v>2249050866.0300002</v>
      </c>
    </row>
    <row r="112" spans="10:28" ht="15" hidden="1" customHeight="1" x14ac:dyDescent="0.25">
      <c r="J112" s="35" t="s">
        <v>31</v>
      </c>
      <c r="K112" s="37" t="s">
        <v>186</v>
      </c>
      <c r="L112" s="35" t="s">
        <v>187</v>
      </c>
      <c r="M112" s="84">
        <v>2622574275.5999999</v>
      </c>
      <c r="N112" s="84">
        <v>2622574275.5999999</v>
      </c>
      <c r="O112" s="84">
        <v>2622574275.5999999</v>
      </c>
      <c r="P112" s="84">
        <v>2622574275.5999999</v>
      </c>
      <c r="Q112" s="84">
        <v>2645149985.7399998</v>
      </c>
      <c r="R112" s="84">
        <v>2668942232.1700001</v>
      </c>
      <c r="S112" s="84">
        <v>2693785945.25</v>
      </c>
      <c r="T112" s="84">
        <v>2721188254.6199999</v>
      </c>
      <c r="U112" s="84">
        <v>2745723304.9299998</v>
      </c>
      <c r="V112" s="84">
        <v>2774993987.9299998</v>
      </c>
      <c r="W112" s="84">
        <v>2797058633.29</v>
      </c>
      <c r="X112" s="84">
        <v>2825426151.1199999</v>
      </c>
      <c r="Y112" s="84">
        <v>2846948780.9299998</v>
      </c>
      <c r="Z112" s="84">
        <v>2868470255.5</v>
      </c>
      <c r="AA112" s="84">
        <v>2890938839.23</v>
      </c>
      <c r="AB112" s="84">
        <v>2933850698.2800002</v>
      </c>
    </row>
    <row r="113" spans="10:28" ht="15" hidden="1" customHeight="1" x14ac:dyDescent="0.25">
      <c r="J113" s="35" t="s">
        <v>31</v>
      </c>
      <c r="K113" s="41" t="s">
        <v>188</v>
      </c>
      <c r="L113" s="35" t="s">
        <v>189</v>
      </c>
      <c r="M113" s="84">
        <v>2473150874.4400001</v>
      </c>
      <c r="N113" s="84">
        <v>2473150874.4400001</v>
      </c>
      <c r="O113" s="84">
        <v>2473150874.4400001</v>
      </c>
      <c r="P113" s="84">
        <v>2473150874.4400001</v>
      </c>
      <c r="Q113" s="84">
        <v>2485099205.1500001</v>
      </c>
      <c r="R113" s="84">
        <v>2504803102.4699998</v>
      </c>
      <c r="S113" s="84">
        <v>2517375453.73</v>
      </c>
      <c r="T113" s="84">
        <v>2535023076.1700001</v>
      </c>
      <c r="U113" s="84">
        <v>2555450530.3400002</v>
      </c>
      <c r="V113" s="84">
        <v>2571070995.4200001</v>
      </c>
      <c r="W113" s="84">
        <v>2582580265.75</v>
      </c>
      <c r="X113" s="84">
        <v>2598205967.4400001</v>
      </c>
      <c r="Y113" s="84">
        <v>2609629669.3099999</v>
      </c>
      <c r="Z113" s="84">
        <v>2665680467.96</v>
      </c>
      <c r="AA113" s="84">
        <v>2678332727.1399999</v>
      </c>
      <c r="AB113" s="84">
        <v>2685802195.0300002</v>
      </c>
    </row>
    <row r="114" spans="10:28" ht="15" hidden="1" customHeight="1" x14ac:dyDescent="0.3">
      <c r="J114" s="38" t="s">
        <v>31</v>
      </c>
      <c r="K114" s="42" t="s">
        <v>190</v>
      </c>
      <c r="L114" s="40" t="s">
        <v>189</v>
      </c>
      <c r="M114" s="40">
        <v>2168081826.3699999</v>
      </c>
      <c r="N114" s="40">
        <v>2168081826.3699999</v>
      </c>
      <c r="O114" s="40">
        <v>2168081826.3699999</v>
      </c>
      <c r="P114" s="40">
        <v>2168081826.3699999</v>
      </c>
      <c r="Q114" s="40">
        <v>2183864854.3600001</v>
      </c>
      <c r="R114" s="40">
        <v>2202545716.8400002</v>
      </c>
      <c r="S114" s="40">
        <v>2219080125.9499998</v>
      </c>
      <c r="T114" s="40">
        <v>2225116449.6100001</v>
      </c>
      <c r="U114" s="40">
        <v>2264292966.6700001</v>
      </c>
      <c r="V114" s="40">
        <v>2291322008.2399998</v>
      </c>
      <c r="W114" s="40">
        <v>2295822991.9899998</v>
      </c>
      <c r="X114" s="40">
        <v>2296939736.1199999</v>
      </c>
      <c r="Y114" s="40">
        <v>2297763600.9000001</v>
      </c>
      <c r="Z114" s="40">
        <v>2298134153.9499998</v>
      </c>
      <c r="AA114" s="40">
        <v>2299277638.8899999</v>
      </c>
      <c r="AB114" s="40">
        <v>2346274645.8899999</v>
      </c>
    </row>
    <row r="115" spans="10:28" ht="15" hidden="1" customHeight="1" x14ac:dyDescent="0.3">
      <c r="J115" s="38" t="s">
        <v>31</v>
      </c>
      <c r="K115" s="42" t="s">
        <v>191</v>
      </c>
      <c r="L115" s="40" t="s">
        <v>192</v>
      </c>
      <c r="M115" s="40">
        <v>13128442.310000001</v>
      </c>
      <c r="N115" s="40">
        <v>13128442.310000001</v>
      </c>
      <c r="O115" s="40">
        <v>13128442.310000001</v>
      </c>
      <c r="P115" s="40">
        <v>13128442.310000001</v>
      </c>
      <c r="Q115" s="40">
        <v>13128442.310000001</v>
      </c>
      <c r="R115" s="40">
        <v>13128442.310000001</v>
      </c>
      <c r="S115" s="40">
        <v>10382214.34</v>
      </c>
      <c r="T115" s="40">
        <v>10382214.34</v>
      </c>
      <c r="U115" s="40">
        <v>10382214.34</v>
      </c>
      <c r="V115" s="40">
        <v>10382214.34</v>
      </c>
      <c r="W115" s="40">
        <v>2527001.42</v>
      </c>
      <c r="X115" s="40">
        <v>2527001.42</v>
      </c>
      <c r="Y115" s="40">
        <v>2527001.42</v>
      </c>
      <c r="Z115" s="40">
        <v>2527001.42</v>
      </c>
      <c r="AA115" s="40">
        <v>2527001.42</v>
      </c>
      <c r="AB115" s="40">
        <v>2527001.42</v>
      </c>
    </row>
    <row r="116" spans="10:28" ht="15" hidden="1" customHeight="1" x14ac:dyDescent="0.3">
      <c r="J116" s="38" t="s">
        <v>31</v>
      </c>
      <c r="K116" s="42" t="s">
        <v>193</v>
      </c>
      <c r="L116" s="40" t="s">
        <v>194</v>
      </c>
      <c r="M116" s="40">
        <v>-10596977</v>
      </c>
      <c r="N116" s="40">
        <v>-10596977</v>
      </c>
      <c r="O116" s="40">
        <v>-10596977</v>
      </c>
      <c r="P116" s="40">
        <v>-10596977</v>
      </c>
      <c r="Q116" s="40">
        <v>-10596977</v>
      </c>
      <c r="R116" s="40">
        <v>-10596977</v>
      </c>
      <c r="S116" s="40">
        <v>-7851977</v>
      </c>
      <c r="T116" s="40">
        <v>-7851977</v>
      </c>
      <c r="U116" s="40">
        <v>-7851977</v>
      </c>
      <c r="V116" s="40">
        <v>-7851977</v>
      </c>
      <c r="W116" s="40">
        <v>0</v>
      </c>
      <c r="X116" s="40">
        <v>0</v>
      </c>
      <c r="Y116" s="40">
        <v>0</v>
      </c>
      <c r="Z116" s="40">
        <v>0</v>
      </c>
      <c r="AA116" s="40">
        <v>0</v>
      </c>
      <c r="AB116" s="40">
        <v>0</v>
      </c>
    </row>
    <row r="117" spans="10:28" ht="15" hidden="1" customHeight="1" x14ac:dyDescent="0.3">
      <c r="J117" s="38" t="s">
        <v>31</v>
      </c>
      <c r="K117" s="42" t="s">
        <v>195</v>
      </c>
      <c r="L117" s="40" t="s">
        <v>196</v>
      </c>
      <c r="M117" s="40">
        <v>297505685.51999998</v>
      </c>
      <c r="N117" s="40">
        <v>297505685.51999998</v>
      </c>
      <c r="O117" s="40">
        <v>297505685.51999998</v>
      </c>
      <c r="P117" s="40">
        <v>297505685.51999998</v>
      </c>
      <c r="Q117" s="40">
        <v>293670988.24000001</v>
      </c>
      <c r="R117" s="40">
        <v>294694023.07999998</v>
      </c>
      <c r="S117" s="40">
        <v>290733193.19999999</v>
      </c>
      <c r="T117" s="40">
        <v>302344491.98000002</v>
      </c>
      <c r="U117" s="40">
        <v>283595429.08999997</v>
      </c>
      <c r="V117" s="40">
        <v>272186852.60000002</v>
      </c>
      <c r="W117" s="40">
        <v>279198375.10000002</v>
      </c>
      <c r="X117" s="40">
        <v>293707332.66000003</v>
      </c>
      <c r="Y117" s="40">
        <v>304307169.75</v>
      </c>
      <c r="Z117" s="40">
        <v>359987415.35000002</v>
      </c>
      <c r="AA117" s="40">
        <v>371496189.58999997</v>
      </c>
      <c r="AB117" s="40">
        <v>331968650.48000002</v>
      </c>
    </row>
    <row r="118" spans="10:28" ht="15" hidden="1" customHeight="1" x14ac:dyDescent="0.3">
      <c r="J118" s="38" t="s">
        <v>31</v>
      </c>
      <c r="K118" s="42" t="s">
        <v>197</v>
      </c>
      <c r="L118" s="40" t="s">
        <v>198</v>
      </c>
      <c r="M118" s="40">
        <v>5031897.24</v>
      </c>
      <c r="N118" s="40">
        <v>5031897.24</v>
      </c>
      <c r="O118" s="40">
        <v>5031897.24</v>
      </c>
      <c r="P118" s="40">
        <v>5031897.24</v>
      </c>
      <c r="Q118" s="40">
        <v>5031897.24</v>
      </c>
      <c r="R118" s="40">
        <v>5031897.24</v>
      </c>
      <c r="S118" s="40">
        <v>5031897.24</v>
      </c>
      <c r="T118" s="40">
        <v>5031897.24</v>
      </c>
      <c r="U118" s="40">
        <v>5031897.24</v>
      </c>
      <c r="V118" s="40">
        <v>5031897.24</v>
      </c>
      <c r="W118" s="40">
        <v>5031897.24</v>
      </c>
      <c r="X118" s="40">
        <v>5031897.24</v>
      </c>
      <c r="Y118" s="40">
        <v>5031897.24</v>
      </c>
      <c r="Z118" s="40">
        <v>5031897.24</v>
      </c>
      <c r="AA118" s="40">
        <v>5031897.24</v>
      </c>
      <c r="AB118" s="40">
        <v>5031897.24</v>
      </c>
    </row>
    <row r="119" spans="10:28" ht="15" hidden="1" customHeight="1" x14ac:dyDescent="0.25">
      <c r="J119" s="35" t="s">
        <v>31</v>
      </c>
      <c r="K119" s="41" t="s">
        <v>199</v>
      </c>
      <c r="L119" s="35" t="s">
        <v>200</v>
      </c>
      <c r="M119" s="84">
        <v>149423401.16</v>
      </c>
      <c r="N119" s="84">
        <v>149423401.16</v>
      </c>
      <c r="O119" s="84">
        <v>149423401.16</v>
      </c>
      <c r="P119" s="84">
        <v>149423401.16</v>
      </c>
      <c r="Q119" s="84">
        <v>160050780.59</v>
      </c>
      <c r="R119" s="84">
        <v>164139129.69999999</v>
      </c>
      <c r="S119" s="84">
        <v>176410491.52000001</v>
      </c>
      <c r="T119" s="84">
        <v>186165178.44999999</v>
      </c>
      <c r="U119" s="84">
        <v>190272774.59</v>
      </c>
      <c r="V119" s="84">
        <v>203922992.50999999</v>
      </c>
      <c r="W119" s="84">
        <v>214478367.53999999</v>
      </c>
      <c r="X119" s="84">
        <v>227220183.68000001</v>
      </c>
      <c r="Y119" s="84">
        <v>237319111.62</v>
      </c>
      <c r="Z119" s="84">
        <v>202789787.53999999</v>
      </c>
      <c r="AA119" s="84">
        <v>212606112.09</v>
      </c>
      <c r="AB119" s="84">
        <v>248048503.25</v>
      </c>
    </row>
    <row r="120" spans="10:28" ht="15" hidden="1" customHeight="1" x14ac:dyDescent="0.3">
      <c r="J120" s="38" t="s">
        <v>31</v>
      </c>
      <c r="K120" s="42" t="s">
        <v>201</v>
      </c>
      <c r="L120" s="40" t="s">
        <v>202</v>
      </c>
      <c r="M120" s="40">
        <v>1939551.55</v>
      </c>
      <c r="N120" s="40">
        <v>1939551.55</v>
      </c>
      <c r="O120" s="40">
        <v>1939551.55</v>
      </c>
      <c r="P120" s="40">
        <v>1939551.55</v>
      </c>
      <c r="Q120" s="40">
        <v>1939551.55</v>
      </c>
      <c r="R120" s="40">
        <v>1939551.55</v>
      </c>
      <c r="S120" s="40">
        <v>1939551.55</v>
      </c>
      <c r="T120" s="40">
        <v>1939551.55</v>
      </c>
      <c r="U120" s="40">
        <v>1939551.55</v>
      </c>
      <c r="V120" s="40">
        <v>1939551.55</v>
      </c>
      <c r="W120" s="40">
        <v>1939551.55</v>
      </c>
      <c r="X120" s="40">
        <v>1939551.55</v>
      </c>
      <c r="Y120" s="40">
        <v>1939551.55</v>
      </c>
      <c r="Z120" s="40">
        <v>1939551.55</v>
      </c>
      <c r="AA120" s="40">
        <v>1939551.55</v>
      </c>
      <c r="AB120" s="40">
        <v>1939551.55</v>
      </c>
    </row>
    <row r="121" spans="10:28" ht="15" hidden="1" customHeight="1" x14ac:dyDescent="0.3">
      <c r="J121" s="38" t="s">
        <v>31</v>
      </c>
      <c r="K121" s="42" t="s">
        <v>203</v>
      </c>
      <c r="L121" s="40" t="s">
        <v>204</v>
      </c>
      <c r="M121" s="40">
        <v>147483849.61000001</v>
      </c>
      <c r="N121" s="40">
        <v>147483849.61000001</v>
      </c>
      <c r="O121" s="40">
        <v>147483849.61000001</v>
      </c>
      <c r="P121" s="40">
        <v>147483849.61000001</v>
      </c>
      <c r="Q121" s="40">
        <v>158111229.03999999</v>
      </c>
      <c r="R121" s="40">
        <v>162199578.15000001</v>
      </c>
      <c r="S121" s="40">
        <v>174470939.97</v>
      </c>
      <c r="T121" s="40">
        <v>184225626.90000001</v>
      </c>
      <c r="U121" s="40">
        <v>188333223.03999999</v>
      </c>
      <c r="V121" s="40">
        <v>201983440.96000001</v>
      </c>
      <c r="W121" s="40">
        <v>212538815.99000001</v>
      </c>
      <c r="X121" s="40">
        <v>225280632.13</v>
      </c>
      <c r="Y121" s="40">
        <v>235379560.06999999</v>
      </c>
      <c r="Z121" s="40">
        <v>200850235.99000001</v>
      </c>
      <c r="AA121" s="40">
        <v>210666560.53999999</v>
      </c>
      <c r="AB121" s="40">
        <v>246108951.69999999</v>
      </c>
    </row>
    <row r="122" spans="10:28" ht="15" hidden="1" customHeight="1" x14ac:dyDescent="0.25">
      <c r="J122" s="35" t="s">
        <v>31</v>
      </c>
      <c r="K122" s="37" t="s">
        <v>205</v>
      </c>
      <c r="L122" s="35" t="s">
        <v>206</v>
      </c>
      <c r="M122" s="84">
        <v>-662484767</v>
      </c>
      <c r="N122" s="84">
        <v>-662484767</v>
      </c>
      <c r="O122" s="84">
        <v>-662484767</v>
      </c>
      <c r="P122" s="84">
        <v>-662484767</v>
      </c>
      <c r="Q122" s="84">
        <v>-668163487.95000005</v>
      </c>
      <c r="R122" s="84">
        <v>-671249508.05999994</v>
      </c>
      <c r="S122" s="84">
        <v>-669764715.83000004</v>
      </c>
      <c r="T122" s="84">
        <v>-671779710.11000001</v>
      </c>
      <c r="U122" s="84">
        <v>-675020581.94000006</v>
      </c>
      <c r="V122" s="84">
        <v>-671810109.23000002</v>
      </c>
      <c r="W122" s="84">
        <v>-675763644.85000002</v>
      </c>
      <c r="X122" s="84">
        <v>-678848342.75999999</v>
      </c>
      <c r="Y122" s="84">
        <v>-676774414.67999995</v>
      </c>
      <c r="Z122" s="84">
        <v>-680551911.16999996</v>
      </c>
      <c r="AA122" s="84">
        <v>-683570884</v>
      </c>
      <c r="AB122" s="84">
        <v>-684799832.25</v>
      </c>
    </row>
    <row r="123" spans="10:28" ht="15" hidden="1" customHeight="1" x14ac:dyDescent="0.3">
      <c r="J123" s="38" t="s">
        <v>31</v>
      </c>
      <c r="K123" s="39" t="s">
        <v>207</v>
      </c>
      <c r="L123" s="40" t="s">
        <v>208</v>
      </c>
      <c r="M123" s="40">
        <v>-863797207.22000003</v>
      </c>
      <c r="N123" s="40">
        <v>-863797207.22000003</v>
      </c>
      <c r="O123" s="40">
        <v>-863797207.22000003</v>
      </c>
      <c r="P123" s="40">
        <v>-863797207.22000003</v>
      </c>
      <c r="Q123" s="40">
        <v>-867875669.89999998</v>
      </c>
      <c r="R123" s="40">
        <v>-871813326.76999998</v>
      </c>
      <c r="S123" s="40">
        <v>-870653447.91999996</v>
      </c>
      <c r="T123" s="40">
        <v>-874631148.00999999</v>
      </c>
      <c r="U123" s="40">
        <v>-879037750.84000003</v>
      </c>
      <c r="V123" s="40">
        <v>-877464305.25999999</v>
      </c>
      <c r="W123" s="40">
        <v>-879336329.61000001</v>
      </c>
      <c r="X123" s="40">
        <v>-883968098.65999997</v>
      </c>
      <c r="Y123" s="40">
        <v>-884255300.07000005</v>
      </c>
      <c r="Z123" s="40">
        <v>-889341407.23000002</v>
      </c>
      <c r="AA123" s="40">
        <v>-894532932.25</v>
      </c>
      <c r="AB123" s="40">
        <v>-897690611.58000004</v>
      </c>
    </row>
    <row r="124" spans="10:28" ht="15" hidden="1" customHeight="1" x14ac:dyDescent="0.3">
      <c r="J124" s="38" t="s">
        <v>31</v>
      </c>
      <c r="K124" s="39" t="s">
        <v>209</v>
      </c>
      <c r="L124" s="40" t="s">
        <v>210</v>
      </c>
      <c r="M124" s="40">
        <v>14177814.32</v>
      </c>
      <c r="N124" s="40">
        <v>14177814.32</v>
      </c>
      <c r="O124" s="40">
        <v>14177814.32</v>
      </c>
      <c r="P124" s="40">
        <v>14177814.32</v>
      </c>
      <c r="Q124" s="40">
        <v>14826337.83</v>
      </c>
      <c r="R124" s="40">
        <v>14679341.5</v>
      </c>
      <c r="S124" s="40">
        <v>15391800.630000001</v>
      </c>
      <c r="T124" s="40">
        <v>16386078.810000001</v>
      </c>
      <c r="U124" s="40">
        <v>16775100.939999999</v>
      </c>
      <c r="V124" s="40">
        <v>17428271.57</v>
      </c>
      <c r="W124" s="40">
        <v>17458408.48</v>
      </c>
      <c r="X124" s="40">
        <v>18327579.890000001</v>
      </c>
      <c r="Y124" s="40">
        <v>19038685.940000001</v>
      </c>
      <c r="Z124" s="40">
        <v>19783273.870000001</v>
      </c>
      <c r="AA124" s="40">
        <v>20748302.899999999</v>
      </c>
      <c r="AB124" s="40">
        <v>21479304.420000002</v>
      </c>
    </row>
    <row r="125" spans="10:28" ht="15" hidden="1" customHeight="1" x14ac:dyDescent="0.3">
      <c r="J125" s="38" t="s">
        <v>31</v>
      </c>
      <c r="K125" s="39" t="s">
        <v>211</v>
      </c>
      <c r="L125" s="40" t="s">
        <v>212</v>
      </c>
      <c r="M125" s="40">
        <v>9459235.6400000006</v>
      </c>
      <c r="N125" s="40">
        <v>9459235.6400000006</v>
      </c>
      <c r="O125" s="40">
        <v>9459235.6400000006</v>
      </c>
      <c r="P125" s="40">
        <v>9459235.6400000006</v>
      </c>
      <c r="Q125" s="40">
        <v>9344588.8000000007</v>
      </c>
      <c r="R125" s="40">
        <v>9392312.7100000009</v>
      </c>
      <c r="S125" s="40">
        <v>9408473.0199999996</v>
      </c>
      <c r="T125" s="40">
        <v>9455258.5500000007</v>
      </c>
      <c r="U125" s="40">
        <v>9492458.1500000004</v>
      </c>
      <c r="V125" s="40">
        <v>9540015.1199999992</v>
      </c>
      <c r="W125" s="40">
        <v>9557121.4600000009</v>
      </c>
      <c r="X125" s="40">
        <v>9591016.4499999993</v>
      </c>
      <c r="Y125" s="40">
        <v>9673517.6300000008</v>
      </c>
      <c r="Z125" s="40">
        <v>9701718.7599999998</v>
      </c>
      <c r="AA125" s="40">
        <v>9762094.9199999999</v>
      </c>
      <c r="AB125" s="40">
        <v>9821981.3900000006</v>
      </c>
    </row>
    <row r="126" spans="10:28" ht="15" hidden="1" customHeight="1" x14ac:dyDescent="0.3">
      <c r="J126" s="38" t="s">
        <v>31</v>
      </c>
      <c r="K126" s="39" t="s">
        <v>213</v>
      </c>
      <c r="L126" s="40" t="s">
        <v>214</v>
      </c>
      <c r="M126" s="40">
        <v>179725477.24000001</v>
      </c>
      <c r="N126" s="40">
        <v>179725477.24000001</v>
      </c>
      <c r="O126" s="40">
        <v>179725477.24000001</v>
      </c>
      <c r="P126" s="40">
        <v>179725477.24000001</v>
      </c>
      <c r="Q126" s="40">
        <v>177547187.30000001</v>
      </c>
      <c r="R126" s="40">
        <v>178453941.47999999</v>
      </c>
      <c r="S126" s="40">
        <v>178760987.41999999</v>
      </c>
      <c r="T126" s="40">
        <v>179649912.52000001</v>
      </c>
      <c r="U126" s="40">
        <v>180356704.78999999</v>
      </c>
      <c r="V126" s="40">
        <v>181260287.31999999</v>
      </c>
      <c r="W126" s="40">
        <v>181585307.80000001</v>
      </c>
      <c r="X126" s="40">
        <v>182229312.53999999</v>
      </c>
      <c r="Y126" s="40">
        <v>183796834.80000001</v>
      </c>
      <c r="Z126" s="40">
        <v>184332656.41</v>
      </c>
      <c r="AA126" s="40">
        <v>185479803.41</v>
      </c>
      <c r="AB126" s="40">
        <v>186617646.5</v>
      </c>
    </row>
    <row r="127" spans="10:28" ht="15" hidden="1" customHeight="1" x14ac:dyDescent="0.3">
      <c r="J127" s="38" t="s">
        <v>31</v>
      </c>
      <c r="K127" s="39" t="s">
        <v>215</v>
      </c>
      <c r="L127" s="40" t="s">
        <v>216</v>
      </c>
      <c r="M127" s="40">
        <v>2978066</v>
      </c>
      <c r="N127" s="40">
        <v>2978066</v>
      </c>
      <c r="O127" s="40">
        <v>2978066</v>
      </c>
      <c r="P127" s="40">
        <v>2978066</v>
      </c>
      <c r="Q127" s="40">
        <v>3022221</v>
      </c>
      <c r="R127" s="40">
        <v>3066376</v>
      </c>
      <c r="S127" s="40">
        <v>2355624</v>
      </c>
      <c r="T127" s="40">
        <v>2388341</v>
      </c>
      <c r="U127" s="40">
        <v>2421058</v>
      </c>
      <c r="V127" s="40">
        <v>2453775</v>
      </c>
      <c r="W127" s="40">
        <v>0</v>
      </c>
      <c r="X127" s="40">
        <v>0</v>
      </c>
      <c r="Y127" s="40">
        <v>0</v>
      </c>
      <c r="Z127" s="40">
        <v>0</v>
      </c>
      <c r="AA127" s="40">
        <v>0</v>
      </c>
      <c r="AB127" s="40">
        <v>0</v>
      </c>
    </row>
    <row r="128" spans="10:28" ht="15" hidden="1" customHeight="1" x14ac:dyDescent="0.3">
      <c r="J128" s="38" t="s">
        <v>31</v>
      </c>
      <c r="K128" s="39" t="s">
        <v>217</v>
      </c>
      <c r="L128" s="40" t="s">
        <v>218</v>
      </c>
      <c r="M128" s="40">
        <v>-5028152.9800000004</v>
      </c>
      <c r="N128" s="40">
        <v>-5028152.9800000004</v>
      </c>
      <c r="O128" s="40">
        <v>-5028152.9800000004</v>
      </c>
      <c r="P128" s="40">
        <v>-5028152.9800000004</v>
      </c>
      <c r="Q128" s="40">
        <v>-5028152.9800000004</v>
      </c>
      <c r="R128" s="40">
        <v>-5028152.9800000004</v>
      </c>
      <c r="S128" s="40">
        <v>-5028152.9800000004</v>
      </c>
      <c r="T128" s="40">
        <v>-5028152.9800000004</v>
      </c>
      <c r="U128" s="40">
        <v>-5028152.9800000004</v>
      </c>
      <c r="V128" s="40">
        <v>-5028152.9800000004</v>
      </c>
      <c r="W128" s="40">
        <v>-5028152.9800000004</v>
      </c>
      <c r="X128" s="40">
        <v>-5028152.9800000004</v>
      </c>
      <c r="Y128" s="40">
        <v>-5028152.9800000004</v>
      </c>
      <c r="Z128" s="40">
        <v>-5028152.9800000004</v>
      </c>
      <c r="AA128" s="40">
        <v>-5028152.9800000004</v>
      </c>
      <c r="AB128" s="40">
        <v>-5028152.9800000004</v>
      </c>
    </row>
    <row r="129" spans="10:28" ht="15" hidden="1" customHeight="1" x14ac:dyDescent="0.25">
      <c r="J129" s="35" t="s">
        <v>31</v>
      </c>
      <c r="K129" s="36" t="s">
        <v>219</v>
      </c>
      <c r="L129" s="35" t="s">
        <v>220</v>
      </c>
      <c r="M129" s="84">
        <v>142517904.80000001</v>
      </c>
      <c r="N129" s="84">
        <v>142517904.80000001</v>
      </c>
      <c r="O129" s="84">
        <v>142517904.80000001</v>
      </c>
      <c r="P129" s="84">
        <v>142517904.80000001</v>
      </c>
      <c r="Q129" s="84">
        <v>152490208.28999999</v>
      </c>
      <c r="R129" s="84">
        <v>150643640.91</v>
      </c>
      <c r="S129" s="84">
        <v>143462012.38</v>
      </c>
      <c r="T129" s="84">
        <v>144075595.5</v>
      </c>
      <c r="U129" s="84">
        <v>144756236.05000001</v>
      </c>
      <c r="V129" s="84">
        <v>144822030.36000001</v>
      </c>
      <c r="W129" s="84">
        <v>139795452.27000001</v>
      </c>
      <c r="X129" s="84">
        <v>138994493.22</v>
      </c>
      <c r="Y129" s="84">
        <v>136533276.63</v>
      </c>
      <c r="Z129" s="84">
        <v>135116475.81999999</v>
      </c>
      <c r="AA129" s="84">
        <v>135720960.86000001</v>
      </c>
      <c r="AB129" s="84">
        <v>129329366.3</v>
      </c>
    </row>
    <row r="130" spans="10:28" ht="15" hidden="1" customHeight="1" x14ac:dyDescent="0.25">
      <c r="J130" s="35" t="s">
        <v>31</v>
      </c>
      <c r="K130" s="37" t="s">
        <v>221</v>
      </c>
      <c r="L130" s="35" t="s">
        <v>222</v>
      </c>
      <c r="M130" s="84">
        <v>58824206.109999999</v>
      </c>
      <c r="N130" s="84">
        <v>58824206.109999999</v>
      </c>
      <c r="O130" s="84">
        <v>58824206.109999999</v>
      </c>
      <c r="P130" s="84">
        <v>58824206.109999999</v>
      </c>
      <c r="Q130" s="84">
        <v>59182826.119999997</v>
      </c>
      <c r="R130" s="84">
        <v>60411842.740000002</v>
      </c>
      <c r="S130" s="84">
        <v>58537919.140000001</v>
      </c>
      <c r="T130" s="84">
        <v>58883217.75</v>
      </c>
      <c r="U130" s="84">
        <v>59124026.039999999</v>
      </c>
      <c r="V130" s="84">
        <v>59227864.950000003</v>
      </c>
      <c r="W130" s="84">
        <v>59234740.399999999</v>
      </c>
      <c r="X130" s="84">
        <v>58915849.07</v>
      </c>
      <c r="Y130" s="84">
        <v>59442146.409999996</v>
      </c>
      <c r="Z130" s="84">
        <v>59602496.130000003</v>
      </c>
      <c r="AA130" s="84">
        <v>59999366.060000002</v>
      </c>
      <c r="AB130" s="84">
        <v>62146609.060000002</v>
      </c>
    </row>
    <row r="131" spans="10:28" ht="15" hidden="1" customHeight="1" x14ac:dyDescent="0.3">
      <c r="J131" s="38" t="s">
        <v>31</v>
      </c>
      <c r="K131" s="39" t="s">
        <v>223</v>
      </c>
      <c r="L131" s="40" t="s">
        <v>224</v>
      </c>
      <c r="M131" s="40">
        <v>35600459.32</v>
      </c>
      <c r="N131" s="40">
        <v>35600459.32</v>
      </c>
      <c r="O131" s="40">
        <v>35600459.32</v>
      </c>
      <c r="P131" s="40">
        <v>35600459.32</v>
      </c>
      <c r="Q131" s="40">
        <v>35881802.390000001</v>
      </c>
      <c r="R131" s="40">
        <v>36844661.390000001</v>
      </c>
      <c r="S131" s="40">
        <v>35487940.329999998</v>
      </c>
      <c r="T131" s="40">
        <v>35758852.829999998</v>
      </c>
      <c r="U131" s="40">
        <v>35947949.990000002</v>
      </c>
      <c r="V131" s="40">
        <v>36314997.060000002</v>
      </c>
      <c r="W131" s="40">
        <v>36320926.039999999</v>
      </c>
      <c r="X131" s="40">
        <v>36071781.369999997</v>
      </c>
      <c r="Y131" s="40">
        <v>36595431.780000001</v>
      </c>
      <c r="Z131" s="40">
        <v>36721530.299999997</v>
      </c>
      <c r="AA131" s="40">
        <v>37032822.859999999</v>
      </c>
      <c r="AB131" s="40">
        <v>36962691.409999996</v>
      </c>
    </row>
    <row r="132" spans="10:28" ht="15" hidden="1" customHeight="1" x14ac:dyDescent="0.3">
      <c r="J132" s="38" t="s">
        <v>31</v>
      </c>
      <c r="K132" s="39" t="s">
        <v>225</v>
      </c>
      <c r="L132" s="40" t="s">
        <v>226</v>
      </c>
      <c r="M132" s="40">
        <v>3685535.11</v>
      </c>
      <c r="N132" s="40">
        <v>3685535.11</v>
      </c>
      <c r="O132" s="40">
        <v>3685535.11</v>
      </c>
      <c r="P132" s="40">
        <v>3685535.11</v>
      </c>
      <c r="Q132" s="40">
        <v>3685535.11</v>
      </c>
      <c r="R132" s="40">
        <v>3685535.11</v>
      </c>
      <c r="S132" s="40">
        <v>3685535.11</v>
      </c>
      <c r="T132" s="40">
        <v>3685535.11</v>
      </c>
      <c r="U132" s="40">
        <v>3685535.11</v>
      </c>
      <c r="V132" s="40">
        <v>3685535.11</v>
      </c>
      <c r="W132" s="40">
        <v>3685535.11</v>
      </c>
      <c r="X132" s="40">
        <v>3685535.11</v>
      </c>
      <c r="Y132" s="40">
        <v>3685535.11</v>
      </c>
      <c r="Z132" s="40">
        <v>3685535.11</v>
      </c>
      <c r="AA132" s="40">
        <v>3685535.11</v>
      </c>
      <c r="AB132" s="40">
        <v>3685535.11</v>
      </c>
    </row>
    <row r="133" spans="10:28" ht="15" hidden="1" customHeight="1" x14ac:dyDescent="0.3">
      <c r="J133" s="38" t="s">
        <v>31</v>
      </c>
      <c r="K133" s="39" t="s">
        <v>227</v>
      </c>
      <c r="L133" s="40" t="s">
        <v>228</v>
      </c>
      <c r="M133" s="40">
        <v>-47.55</v>
      </c>
      <c r="N133" s="40">
        <v>-47.55</v>
      </c>
      <c r="O133" s="40">
        <v>-47.55</v>
      </c>
      <c r="P133" s="40">
        <v>-47.55</v>
      </c>
      <c r="Q133" s="40">
        <v>-47.55</v>
      </c>
      <c r="R133" s="40">
        <v>-47.55</v>
      </c>
      <c r="S133" s="40">
        <v>-47.55</v>
      </c>
      <c r="T133" s="40">
        <v>-47.55</v>
      </c>
      <c r="U133" s="40">
        <v>-47.55</v>
      </c>
      <c r="V133" s="40">
        <v>-47.55</v>
      </c>
      <c r="W133" s="40">
        <v>-47.55</v>
      </c>
      <c r="X133" s="40">
        <v>-47.55</v>
      </c>
      <c r="Y133" s="40">
        <v>-47.55</v>
      </c>
      <c r="Z133" s="40">
        <v>-47.55</v>
      </c>
      <c r="AA133" s="40">
        <v>-47.55</v>
      </c>
      <c r="AB133" s="40">
        <v>-47.55</v>
      </c>
    </row>
    <row r="134" spans="10:28" ht="15" hidden="1" customHeight="1" x14ac:dyDescent="0.3">
      <c r="J134" s="38" t="s">
        <v>31</v>
      </c>
      <c r="K134" s="39" t="s">
        <v>229</v>
      </c>
      <c r="L134" s="40" t="s">
        <v>230</v>
      </c>
      <c r="M134" s="40">
        <v>263176.49</v>
      </c>
      <c r="N134" s="40">
        <v>263176.49</v>
      </c>
      <c r="O134" s="40">
        <v>263176.49</v>
      </c>
      <c r="P134" s="40">
        <v>263176.49</v>
      </c>
      <c r="Q134" s="40">
        <v>263176.49</v>
      </c>
      <c r="R134" s="40">
        <v>263176.49</v>
      </c>
      <c r="S134" s="40">
        <v>263176.49</v>
      </c>
      <c r="T134" s="40">
        <v>263176.49</v>
      </c>
      <c r="U134" s="40">
        <v>263176.49</v>
      </c>
      <c r="V134" s="40">
        <v>263176.49</v>
      </c>
      <c r="W134" s="40">
        <v>263176.49</v>
      </c>
      <c r="X134" s="40">
        <v>263176.49</v>
      </c>
      <c r="Y134" s="40">
        <v>263176.49</v>
      </c>
      <c r="Z134" s="40">
        <v>263176.49</v>
      </c>
      <c r="AA134" s="40">
        <v>263176.49</v>
      </c>
      <c r="AB134" s="40">
        <v>263176.49</v>
      </c>
    </row>
    <row r="135" spans="10:28" ht="15" hidden="1" customHeight="1" x14ac:dyDescent="0.3">
      <c r="J135" s="38" t="s">
        <v>31</v>
      </c>
      <c r="K135" s="39" t="s">
        <v>231</v>
      </c>
      <c r="L135" s="40" t="s">
        <v>232</v>
      </c>
      <c r="M135" s="40">
        <v>304918.63</v>
      </c>
      <c r="N135" s="40">
        <v>304918.63</v>
      </c>
      <c r="O135" s="40">
        <v>304918.63</v>
      </c>
      <c r="P135" s="40">
        <v>304918.63</v>
      </c>
      <c r="Q135" s="40">
        <v>304373.09999999998</v>
      </c>
      <c r="R135" s="40">
        <v>303827.58</v>
      </c>
      <c r="S135" s="40">
        <v>303282.05</v>
      </c>
      <c r="T135" s="40">
        <v>302736.52</v>
      </c>
      <c r="U135" s="40">
        <v>302190.99</v>
      </c>
      <c r="V135" s="40">
        <v>301645.46999999997</v>
      </c>
      <c r="W135" s="40">
        <v>301099.94</v>
      </c>
      <c r="X135" s="40">
        <v>300554.40999999997</v>
      </c>
      <c r="Y135" s="40">
        <v>300008.88</v>
      </c>
      <c r="Z135" s="40">
        <v>299463.36</v>
      </c>
      <c r="AA135" s="40">
        <v>298917.83</v>
      </c>
      <c r="AB135" s="40">
        <v>298372.3</v>
      </c>
    </row>
    <row r="136" spans="10:28" ht="15" hidden="1" customHeight="1" x14ac:dyDescent="0.3">
      <c r="J136" s="38" t="s">
        <v>31</v>
      </c>
      <c r="K136" s="39" t="s">
        <v>233</v>
      </c>
      <c r="L136" s="40" t="s">
        <v>234</v>
      </c>
      <c r="M136" s="40">
        <v>8799943.1199999992</v>
      </c>
      <c r="N136" s="40">
        <v>8799943.1199999992</v>
      </c>
      <c r="O136" s="40">
        <v>8799943.1199999992</v>
      </c>
      <c r="P136" s="40">
        <v>8799943.1199999992</v>
      </c>
      <c r="Q136" s="40">
        <v>8799943.1199999992</v>
      </c>
      <c r="R136" s="40">
        <v>8799943.1199999992</v>
      </c>
      <c r="S136" s="40">
        <v>8689937.5199999996</v>
      </c>
      <c r="T136" s="40">
        <v>8689937.5199999996</v>
      </c>
      <c r="U136" s="40">
        <v>8689937.5199999996</v>
      </c>
      <c r="V136" s="40">
        <v>8351004.7800000003</v>
      </c>
      <c r="W136" s="40">
        <v>8351004.7800000003</v>
      </c>
      <c r="X136" s="40">
        <v>8351004.7800000003</v>
      </c>
      <c r="Y136" s="40">
        <v>8239987.8700000001</v>
      </c>
      <c r="Z136" s="40">
        <v>8239987.8700000001</v>
      </c>
      <c r="AA136" s="40">
        <v>8239987.8700000001</v>
      </c>
      <c r="AB136" s="40">
        <v>9743462.5299999993</v>
      </c>
    </row>
    <row r="137" spans="10:28" ht="15" hidden="1" customHeight="1" x14ac:dyDescent="0.3">
      <c r="J137" s="38" t="s">
        <v>31</v>
      </c>
      <c r="K137" s="39" t="s">
        <v>235</v>
      </c>
      <c r="L137" s="40" t="s">
        <v>236</v>
      </c>
      <c r="M137" s="40">
        <v>31991</v>
      </c>
      <c r="N137" s="40">
        <v>31991</v>
      </c>
      <c r="O137" s="40">
        <v>31991</v>
      </c>
      <c r="P137" s="40">
        <v>31991</v>
      </c>
      <c r="Q137" s="40">
        <v>31991</v>
      </c>
      <c r="R137" s="40">
        <v>31991</v>
      </c>
      <c r="S137" s="40">
        <v>31991</v>
      </c>
      <c r="T137" s="40">
        <v>31991</v>
      </c>
      <c r="U137" s="40">
        <v>31991</v>
      </c>
      <c r="V137" s="40">
        <v>31991</v>
      </c>
      <c r="W137" s="40">
        <v>31991</v>
      </c>
      <c r="X137" s="40">
        <v>31991</v>
      </c>
      <c r="Y137" s="40">
        <v>31991</v>
      </c>
      <c r="Z137" s="40">
        <v>31991</v>
      </c>
      <c r="AA137" s="40">
        <v>31991</v>
      </c>
      <c r="AB137" s="40">
        <v>31991</v>
      </c>
    </row>
    <row r="138" spans="10:28" ht="15" hidden="1" customHeight="1" x14ac:dyDescent="0.3">
      <c r="J138" s="38" t="s">
        <v>31</v>
      </c>
      <c r="K138" s="39" t="s">
        <v>237</v>
      </c>
      <c r="L138" s="40" t="s">
        <v>238</v>
      </c>
      <c r="M138" s="40">
        <v>2028740.01</v>
      </c>
      <c r="N138" s="40">
        <v>2028740.01</v>
      </c>
      <c r="O138" s="40">
        <v>2028740.01</v>
      </c>
      <c r="P138" s="40">
        <v>2028740.01</v>
      </c>
      <c r="Q138" s="40">
        <v>2028740.01</v>
      </c>
      <c r="R138" s="40">
        <v>2028740.01</v>
      </c>
      <c r="S138" s="40">
        <v>2028740.01</v>
      </c>
      <c r="T138" s="40">
        <v>2028740.01</v>
      </c>
      <c r="U138" s="40">
        <v>2028740.01</v>
      </c>
      <c r="V138" s="40">
        <v>2028740.01</v>
      </c>
      <c r="W138" s="40">
        <v>2028740.01</v>
      </c>
      <c r="X138" s="40">
        <v>2028740.01</v>
      </c>
      <c r="Y138" s="40">
        <v>2028740.01</v>
      </c>
      <c r="Z138" s="40">
        <v>2028740.01</v>
      </c>
      <c r="AA138" s="40">
        <v>2028740.01</v>
      </c>
      <c r="AB138" s="40">
        <v>2269912.0099999998</v>
      </c>
    </row>
    <row r="139" spans="10:28" ht="15" hidden="1" customHeight="1" x14ac:dyDescent="0.3">
      <c r="J139" s="38" t="s">
        <v>31</v>
      </c>
      <c r="K139" s="39" t="s">
        <v>239</v>
      </c>
      <c r="L139" s="40" t="s">
        <v>240</v>
      </c>
      <c r="M139" s="40">
        <v>6390655.1200000001</v>
      </c>
      <c r="N139" s="40">
        <v>6390655.1200000001</v>
      </c>
      <c r="O139" s="40">
        <v>6390655.1200000001</v>
      </c>
      <c r="P139" s="40">
        <v>6390655.1200000001</v>
      </c>
      <c r="Q139" s="40">
        <v>6468628.7800000003</v>
      </c>
      <c r="R139" s="40">
        <v>6735483.1100000003</v>
      </c>
      <c r="S139" s="40">
        <v>6359470.7300000004</v>
      </c>
      <c r="T139" s="40">
        <v>6434553.5599999996</v>
      </c>
      <c r="U139" s="40">
        <v>6486961.4100000001</v>
      </c>
      <c r="V139" s="40">
        <v>6657317.21</v>
      </c>
      <c r="W139" s="40">
        <v>6658960.4000000004</v>
      </c>
      <c r="X139" s="40">
        <v>6589910.46</v>
      </c>
      <c r="Y139" s="40">
        <v>6735039.1100000003</v>
      </c>
      <c r="Z139" s="40">
        <v>6769987.0199999996</v>
      </c>
      <c r="AA139" s="40">
        <v>6856261.1100000003</v>
      </c>
      <c r="AB139" s="40">
        <v>6913000.7800000003</v>
      </c>
    </row>
    <row r="140" spans="10:28" ht="15" hidden="1" customHeight="1" x14ac:dyDescent="0.3">
      <c r="J140" s="38" t="s">
        <v>31</v>
      </c>
      <c r="K140" s="39" t="s">
        <v>241</v>
      </c>
      <c r="L140" s="40" t="s">
        <v>242</v>
      </c>
      <c r="M140" s="40">
        <v>278220.05</v>
      </c>
      <c r="N140" s="40">
        <v>278220.05</v>
      </c>
      <c r="O140" s="40">
        <v>278220.05</v>
      </c>
      <c r="P140" s="40">
        <v>278220.05</v>
      </c>
      <c r="Q140" s="40">
        <v>278220.05</v>
      </c>
      <c r="R140" s="40">
        <v>278220.05</v>
      </c>
      <c r="S140" s="40">
        <v>278220.05</v>
      </c>
      <c r="T140" s="40">
        <v>278220.05</v>
      </c>
      <c r="U140" s="40">
        <v>278220.05</v>
      </c>
      <c r="V140" s="40">
        <v>278220.05</v>
      </c>
      <c r="W140" s="40">
        <v>278220.05</v>
      </c>
      <c r="X140" s="40">
        <v>278220.05</v>
      </c>
      <c r="Y140" s="40">
        <v>278220.05</v>
      </c>
      <c r="Z140" s="40">
        <v>278220.05</v>
      </c>
      <c r="AA140" s="40">
        <v>278220.05</v>
      </c>
      <c r="AB140" s="40">
        <v>278220.05</v>
      </c>
    </row>
    <row r="141" spans="10:28" ht="15" hidden="1" customHeight="1" x14ac:dyDescent="0.3">
      <c r="J141" s="38" t="s">
        <v>31</v>
      </c>
      <c r="K141" s="39" t="s">
        <v>243</v>
      </c>
      <c r="L141" s="40" t="s">
        <v>244</v>
      </c>
      <c r="M141" s="40">
        <v>-0.39</v>
      </c>
      <c r="N141" s="40">
        <v>-0.39</v>
      </c>
      <c r="O141" s="40">
        <v>-0.39</v>
      </c>
      <c r="P141" s="40">
        <v>-0.39</v>
      </c>
      <c r="Q141" s="40">
        <v>-0.39</v>
      </c>
      <c r="R141" s="40">
        <v>-0.39</v>
      </c>
      <c r="S141" s="40">
        <v>-0.39</v>
      </c>
      <c r="T141" s="40">
        <v>-0.39</v>
      </c>
      <c r="U141" s="40">
        <v>-0.39</v>
      </c>
      <c r="V141" s="40">
        <v>-0.39</v>
      </c>
      <c r="W141" s="40">
        <v>-0.39</v>
      </c>
      <c r="X141" s="40">
        <v>-0.39</v>
      </c>
      <c r="Y141" s="40">
        <v>-0.39</v>
      </c>
      <c r="Z141" s="40">
        <v>-0.39</v>
      </c>
      <c r="AA141" s="40">
        <v>-0.39</v>
      </c>
      <c r="AB141" s="40">
        <v>-0.39</v>
      </c>
    </row>
    <row r="142" spans="10:28" ht="15" hidden="1" customHeight="1" x14ac:dyDescent="0.3">
      <c r="J142" s="38" t="s">
        <v>31</v>
      </c>
      <c r="K142" s="39" t="s">
        <v>245</v>
      </c>
      <c r="L142" s="40" t="s">
        <v>246</v>
      </c>
      <c r="M142" s="40">
        <v>35170.160000000003</v>
      </c>
      <c r="N142" s="40">
        <v>35170.160000000003</v>
      </c>
      <c r="O142" s="40">
        <v>35170.160000000003</v>
      </c>
      <c r="P142" s="40">
        <v>35170.160000000003</v>
      </c>
      <c r="Q142" s="40">
        <v>35018.97</v>
      </c>
      <c r="R142" s="40">
        <v>34867.78</v>
      </c>
      <c r="S142" s="40">
        <v>34716.58</v>
      </c>
      <c r="T142" s="40">
        <v>34565.39</v>
      </c>
      <c r="U142" s="40">
        <v>34414.199999999997</v>
      </c>
      <c r="V142" s="40">
        <v>34263.01</v>
      </c>
      <c r="W142" s="40">
        <v>34111.82</v>
      </c>
      <c r="X142" s="40">
        <v>33960.629999999997</v>
      </c>
      <c r="Y142" s="40">
        <v>33809.43</v>
      </c>
      <c r="Z142" s="40">
        <v>33658.239999999998</v>
      </c>
      <c r="AA142" s="40">
        <v>33507.050000000003</v>
      </c>
      <c r="AB142" s="40">
        <v>33355.86</v>
      </c>
    </row>
    <row r="143" spans="10:28" ht="15" hidden="1" customHeight="1" x14ac:dyDescent="0.3">
      <c r="J143" s="38" t="s">
        <v>31</v>
      </c>
      <c r="K143" s="39" t="s">
        <v>247</v>
      </c>
      <c r="L143" s="40" t="s">
        <v>248</v>
      </c>
      <c r="M143" s="40">
        <v>1400125.04</v>
      </c>
      <c r="N143" s="40">
        <v>1400125.04</v>
      </c>
      <c r="O143" s="40">
        <v>1400125.04</v>
      </c>
      <c r="P143" s="40">
        <v>1400125.04</v>
      </c>
      <c r="Q143" s="40">
        <v>1400125.04</v>
      </c>
      <c r="R143" s="40">
        <v>1400125.04</v>
      </c>
      <c r="S143" s="40">
        <v>1369637.21</v>
      </c>
      <c r="T143" s="40">
        <v>1369637.21</v>
      </c>
      <c r="U143" s="40">
        <v>1369637.21</v>
      </c>
      <c r="V143" s="40">
        <v>1275702.7</v>
      </c>
      <c r="W143" s="40">
        <v>1275702.7</v>
      </c>
      <c r="X143" s="40">
        <v>1275702.7</v>
      </c>
      <c r="Y143" s="40">
        <v>1244934.6200000001</v>
      </c>
      <c r="Z143" s="40">
        <v>1244934.6200000001</v>
      </c>
      <c r="AA143" s="40">
        <v>1244934.6200000001</v>
      </c>
      <c r="AB143" s="40">
        <v>1661619.46</v>
      </c>
    </row>
    <row r="144" spans="10:28" ht="15" hidden="1" customHeight="1" x14ac:dyDescent="0.3">
      <c r="J144" s="38" t="s">
        <v>31</v>
      </c>
      <c r="K144" s="39" t="s">
        <v>249</v>
      </c>
      <c r="L144" s="40" t="s">
        <v>250</v>
      </c>
      <c r="M144" s="40">
        <v>5320</v>
      </c>
      <c r="N144" s="40">
        <v>5320</v>
      </c>
      <c r="O144" s="40">
        <v>5320</v>
      </c>
      <c r="P144" s="40">
        <v>5320</v>
      </c>
      <c r="Q144" s="40">
        <v>5320</v>
      </c>
      <c r="R144" s="40">
        <v>5320</v>
      </c>
      <c r="S144" s="40">
        <v>5320</v>
      </c>
      <c r="T144" s="40">
        <v>5320</v>
      </c>
      <c r="U144" s="40">
        <v>5320</v>
      </c>
      <c r="V144" s="40">
        <v>5320</v>
      </c>
      <c r="W144" s="40">
        <v>5320</v>
      </c>
      <c r="X144" s="40">
        <v>5320</v>
      </c>
      <c r="Y144" s="40">
        <v>5320</v>
      </c>
      <c r="Z144" s="40">
        <v>5320</v>
      </c>
      <c r="AA144" s="40">
        <v>5320</v>
      </c>
      <c r="AB144" s="40">
        <v>5320</v>
      </c>
    </row>
    <row r="145" spans="10:28" ht="15" hidden="1" customHeight="1" x14ac:dyDescent="0.25">
      <c r="J145" s="35" t="s">
        <v>31</v>
      </c>
      <c r="K145" s="37" t="s">
        <v>251</v>
      </c>
      <c r="L145" s="35" t="s">
        <v>252</v>
      </c>
      <c r="M145" s="84">
        <v>49485818.130000003</v>
      </c>
      <c r="N145" s="84">
        <v>49485818.130000003</v>
      </c>
      <c r="O145" s="84">
        <v>49485818.130000003</v>
      </c>
      <c r="P145" s="84">
        <v>49485818.130000003</v>
      </c>
      <c r="Q145" s="84">
        <v>49669149</v>
      </c>
      <c r="R145" s="84">
        <v>49712753.939999998</v>
      </c>
      <c r="S145" s="84">
        <v>49185732.799999997</v>
      </c>
      <c r="T145" s="84">
        <v>49235952.859999999</v>
      </c>
      <c r="U145" s="84">
        <v>49481825.859999999</v>
      </c>
      <c r="V145" s="84">
        <v>48988664.979999997</v>
      </c>
      <c r="W145" s="84">
        <v>49008928.170000002</v>
      </c>
      <c r="X145" s="84">
        <v>49084512.119999997</v>
      </c>
      <c r="Y145" s="84">
        <v>48671563.909999996</v>
      </c>
      <c r="Z145" s="84">
        <v>47970345.140000001</v>
      </c>
      <c r="AA145" s="84">
        <v>47984371.509999998</v>
      </c>
      <c r="AB145" s="84">
        <v>53276223.140000001</v>
      </c>
    </row>
    <row r="146" spans="10:28" ht="15" hidden="1" customHeight="1" x14ac:dyDescent="0.25">
      <c r="J146" s="35" t="s">
        <v>31</v>
      </c>
      <c r="K146" s="41" t="s">
        <v>253</v>
      </c>
      <c r="L146" s="35" t="s">
        <v>254</v>
      </c>
      <c r="M146" s="84">
        <v>47190887.850000001</v>
      </c>
      <c r="N146" s="84">
        <v>47190887.850000001</v>
      </c>
      <c r="O146" s="84">
        <v>47190887.850000001</v>
      </c>
      <c r="P146" s="84">
        <v>47190887.850000001</v>
      </c>
      <c r="Q146" s="84">
        <v>47315647.960000001</v>
      </c>
      <c r="R146" s="84">
        <v>47295313.109999999</v>
      </c>
      <c r="S146" s="84">
        <v>46698186.979999997</v>
      </c>
      <c r="T146" s="84">
        <v>46671104.43</v>
      </c>
      <c r="U146" s="84">
        <v>46831203.549999997</v>
      </c>
      <c r="V146" s="84">
        <v>46241819.380000003</v>
      </c>
      <c r="W146" s="84">
        <v>46154398.119999997</v>
      </c>
      <c r="X146" s="84">
        <v>46113402.990000002</v>
      </c>
      <c r="Y146" s="84">
        <v>45577343.07</v>
      </c>
      <c r="Z146" s="84">
        <v>44821894.649999999</v>
      </c>
      <c r="AA146" s="84">
        <v>44755295.090000004</v>
      </c>
      <c r="AB146" s="84">
        <v>49963105.329999998</v>
      </c>
    </row>
    <row r="147" spans="10:28" ht="15" hidden="1" customHeight="1" x14ac:dyDescent="0.3">
      <c r="J147" s="38" t="s">
        <v>31</v>
      </c>
      <c r="K147" s="42" t="s">
        <v>255</v>
      </c>
      <c r="L147" s="40" t="s">
        <v>256</v>
      </c>
      <c r="M147" s="40">
        <v>25456886</v>
      </c>
      <c r="N147" s="40">
        <v>25456886</v>
      </c>
      <c r="O147" s="40">
        <v>25456886</v>
      </c>
      <c r="P147" s="40">
        <v>25456886</v>
      </c>
      <c r="Q147" s="40">
        <v>25456886</v>
      </c>
      <c r="R147" s="40">
        <v>25456886</v>
      </c>
      <c r="S147" s="40">
        <v>24902562</v>
      </c>
      <c r="T147" s="40">
        <v>24902562</v>
      </c>
      <c r="U147" s="40">
        <v>24902562</v>
      </c>
      <c r="V147" s="40">
        <v>24338045</v>
      </c>
      <c r="W147" s="40">
        <v>24338045</v>
      </c>
      <c r="X147" s="40">
        <v>24338045</v>
      </c>
      <c r="Y147" s="40">
        <v>23778625</v>
      </c>
      <c r="Z147" s="40">
        <v>23778625</v>
      </c>
      <c r="AA147" s="40">
        <v>23778625</v>
      </c>
      <c r="AB147" s="40">
        <v>30211330</v>
      </c>
    </row>
    <row r="148" spans="10:28" ht="15" hidden="1" customHeight="1" x14ac:dyDescent="0.3">
      <c r="J148" s="38" t="s">
        <v>31</v>
      </c>
      <c r="K148" s="42" t="s">
        <v>257</v>
      </c>
      <c r="L148" s="40" t="s">
        <v>258</v>
      </c>
      <c r="M148" s="40">
        <v>423476.42</v>
      </c>
      <c r="N148" s="40">
        <v>423476.42</v>
      </c>
      <c r="O148" s="40">
        <v>423476.42</v>
      </c>
      <c r="P148" s="40">
        <v>423476.42</v>
      </c>
      <c r="Q148" s="40">
        <v>388186.72</v>
      </c>
      <c r="R148" s="40">
        <v>352897.02</v>
      </c>
      <c r="S148" s="40">
        <v>317607.32</v>
      </c>
      <c r="T148" s="40">
        <v>282317.62</v>
      </c>
      <c r="U148" s="40">
        <v>247027.92</v>
      </c>
      <c r="V148" s="40">
        <v>211738.22</v>
      </c>
      <c r="W148" s="40">
        <v>176448.52</v>
      </c>
      <c r="X148" s="40">
        <v>141158.82</v>
      </c>
      <c r="Y148" s="40">
        <v>105869.12</v>
      </c>
      <c r="Z148" s="40">
        <v>70579.42</v>
      </c>
      <c r="AA148" s="40">
        <v>35289.72</v>
      </c>
      <c r="AB148" s="40">
        <v>0</v>
      </c>
    </row>
    <row r="149" spans="10:28" ht="15" hidden="1" customHeight="1" x14ac:dyDescent="0.3">
      <c r="J149" s="38" t="s">
        <v>31</v>
      </c>
      <c r="K149" s="42" t="s">
        <v>259</v>
      </c>
      <c r="L149" s="40" t="s">
        <v>260</v>
      </c>
      <c r="M149" s="40">
        <v>6887518.2800000003</v>
      </c>
      <c r="N149" s="40">
        <v>6887518.2800000003</v>
      </c>
      <c r="O149" s="40">
        <v>6887518.2800000003</v>
      </c>
      <c r="P149" s="40">
        <v>6887518.2800000003</v>
      </c>
      <c r="Q149" s="40">
        <v>7029960.8499999996</v>
      </c>
      <c r="R149" s="40">
        <v>7050080.9900000002</v>
      </c>
      <c r="S149" s="40">
        <v>7027005.9800000004</v>
      </c>
      <c r="T149" s="40">
        <v>7040378.4199999999</v>
      </c>
      <c r="U149" s="40">
        <v>7219712.9299999997</v>
      </c>
      <c r="V149" s="40">
        <v>7229800.8600000003</v>
      </c>
      <c r="W149" s="40">
        <v>7180908.0899999999</v>
      </c>
      <c r="X149" s="40">
        <v>7178924.9699999997</v>
      </c>
      <c r="Y149" s="40">
        <v>7237771.9100000001</v>
      </c>
      <c r="Z149" s="40">
        <v>6522778.4800000004</v>
      </c>
      <c r="AA149" s="40">
        <v>6494591.1299999999</v>
      </c>
      <c r="AB149" s="40">
        <v>6592523.5300000003</v>
      </c>
    </row>
    <row r="150" spans="10:28" ht="15" hidden="1" customHeight="1" x14ac:dyDescent="0.3">
      <c r="J150" s="38" t="s">
        <v>31</v>
      </c>
      <c r="K150" s="42" t="s">
        <v>261</v>
      </c>
      <c r="L150" s="40" t="s">
        <v>262</v>
      </c>
      <c r="M150" s="40">
        <v>13903851</v>
      </c>
      <c r="N150" s="40">
        <v>13903851</v>
      </c>
      <c r="O150" s="40">
        <v>13903851</v>
      </c>
      <c r="P150" s="40">
        <v>13903851</v>
      </c>
      <c r="Q150" s="40">
        <v>13903851</v>
      </c>
      <c r="R150" s="40">
        <v>13903851</v>
      </c>
      <c r="S150" s="40">
        <v>13903851</v>
      </c>
      <c r="T150" s="40">
        <v>13903851</v>
      </c>
      <c r="U150" s="40">
        <v>13903851</v>
      </c>
      <c r="V150" s="40">
        <v>13903851</v>
      </c>
      <c r="W150" s="40">
        <v>13903851</v>
      </c>
      <c r="X150" s="40">
        <v>13903851</v>
      </c>
      <c r="Y150" s="40">
        <v>13903851</v>
      </c>
      <c r="Z150" s="40">
        <v>13903851</v>
      </c>
      <c r="AA150" s="40">
        <v>13903851</v>
      </c>
      <c r="AB150" s="40">
        <v>12618620</v>
      </c>
    </row>
    <row r="151" spans="10:28" ht="15" hidden="1" customHeight="1" x14ac:dyDescent="0.3">
      <c r="J151" s="38" t="s">
        <v>31</v>
      </c>
      <c r="K151" s="42" t="s">
        <v>263</v>
      </c>
      <c r="L151" s="40" t="s">
        <v>264</v>
      </c>
      <c r="M151" s="40">
        <v>134297.63</v>
      </c>
      <c r="N151" s="40">
        <v>134297.63</v>
      </c>
      <c r="O151" s="40">
        <v>134297.63</v>
      </c>
      <c r="P151" s="40">
        <v>134297.63</v>
      </c>
      <c r="Q151" s="40">
        <v>129132.34</v>
      </c>
      <c r="R151" s="40">
        <v>123967.05</v>
      </c>
      <c r="S151" s="40">
        <v>118801.76</v>
      </c>
      <c r="T151" s="40">
        <v>113636.47</v>
      </c>
      <c r="U151" s="40">
        <v>108471.18</v>
      </c>
      <c r="V151" s="40">
        <v>103305.89</v>
      </c>
      <c r="W151" s="40">
        <v>98140.6</v>
      </c>
      <c r="X151" s="40">
        <v>92975.31</v>
      </c>
      <c r="Y151" s="40">
        <v>87810.02</v>
      </c>
      <c r="Z151" s="40">
        <v>82644.73</v>
      </c>
      <c r="AA151" s="40">
        <v>77479.44</v>
      </c>
      <c r="AB151" s="40">
        <v>72314.149999999994</v>
      </c>
    </row>
    <row r="152" spans="10:28" ht="15" hidden="1" customHeight="1" x14ac:dyDescent="0.3">
      <c r="J152" s="38" t="s">
        <v>31</v>
      </c>
      <c r="K152" s="42" t="s">
        <v>265</v>
      </c>
      <c r="L152" s="40" t="s">
        <v>266</v>
      </c>
      <c r="M152" s="40">
        <v>384858.52</v>
      </c>
      <c r="N152" s="40">
        <v>384858.52</v>
      </c>
      <c r="O152" s="40">
        <v>384858.52</v>
      </c>
      <c r="P152" s="40">
        <v>384858.52</v>
      </c>
      <c r="Q152" s="40">
        <v>407631.05</v>
      </c>
      <c r="R152" s="40">
        <v>407631.05</v>
      </c>
      <c r="S152" s="40">
        <v>428358.92</v>
      </c>
      <c r="T152" s="40">
        <v>428358.92</v>
      </c>
      <c r="U152" s="40">
        <v>449578.52</v>
      </c>
      <c r="V152" s="40">
        <v>455078.41</v>
      </c>
      <c r="W152" s="40">
        <v>457004.91</v>
      </c>
      <c r="X152" s="40">
        <v>458447.89</v>
      </c>
      <c r="Y152" s="40">
        <v>463416.02</v>
      </c>
      <c r="Z152" s="40">
        <v>463416.02</v>
      </c>
      <c r="AA152" s="40">
        <v>465458.8</v>
      </c>
      <c r="AB152" s="40">
        <v>468317.65</v>
      </c>
    </row>
    <row r="153" spans="10:28" ht="15" hidden="1" customHeight="1" x14ac:dyDescent="0.25">
      <c r="J153" s="35" t="s">
        <v>31</v>
      </c>
      <c r="K153" s="41" t="s">
        <v>267</v>
      </c>
      <c r="L153" s="35" t="s">
        <v>268</v>
      </c>
      <c r="M153" s="84">
        <v>2294930.2799999998</v>
      </c>
      <c r="N153" s="84">
        <v>2294930.2799999998</v>
      </c>
      <c r="O153" s="84">
        <v>2294930.2799999998</v>
      </c>
      <c r="P153" s="84">
        <v>2294930.2799999998</v>
      </c>
      <c r="Q153" s="84">
        <v>2353501.04</v>
      </c>
      <c r="R153" s="84">
        <v>2417440.83</v>
      </c>
      <c r="S153" s="84">
        <v>2487545.8199999998</v>
      </c>
      <c r="T153" s="84">
        <v>2564848.4300000002</v>
      </c>
      <c r="U153" s="84">
        <v>2650622.31</v>
      </c>
      <c r="V153" s="84">
        <v>2746845.6</v>
      </c>
      <c r="W153" s="84">
        <v>2854530.05</v>
      </c>
      <c r="X153" s="84">
        <v>2971109.13</v>
      </c>
      <c r="Y153" s="84">
        <v>3094220.84</v>
      </c>
      <c r="Z153" s="84">
        <v>3148450.49</v>
      </c>
      <c r="AA153" s="84">
        <v>3229076.42</v>
      </c>
      <c r="AB153" s="84">
        <v>3313117.81</v>
      </c>
    </row>
    <row r="154" spans="10:28" ht="15" hidden="1" customHeight="1" x14ac:dyDescent="0.3">
      <c r="J154" s="38" t="s">
        <v>31</v>
      </c>
      <c r="K154" s="42" t="s">
        <v>269</v>
      </c>
      <c r="L154" s="40" t="s">
        <v>270</v>
      </c>
      <c r="M154" s="40">
        <v>2294930.2799999998</v>
      </c>
      <c r="N154" s="40">
        <v>2294930.2799999998</v>
      </c>
      <c r="O154" s="40">
        <v>2294930.2799999998</v>
      </c>
      <c r="P154" s="40">
        <v>2294930.2799999998</v>
      </c>
      <c r="Q154" s="40">
        <v>2353501.04</v>
      </c>
      <c r="R154" s="40">
        <v>2417440.83</v>
      </c>
      <c r="S154" s="40">
        <v>2487545.8199999998</v>
      </c>
      <c r="T154" s="40">
        <v>2564848.4300000002</v>
      </c>
      <c r="U154" s="40">
        <v>2650622.31</v>
      </c>
      <c r="V154" s="40">
        <v>2746845.6</v>
      </c>
      <c r="W154" s="40">
        <v>2854530.05</v>
      </c>
      <c r="X154" s="40">
        <v>2971109.13</v>
      </c>
      <c r="Y154" s="40">
        <v>3094220.84</v>
      </c>
      <c r="Z154" s="40">
        <v>3148450.49</v>
      </c>
      <c r="AA154" s="40">
        <v>3229076.42</v>
      </c>
      <c r="AB154" s="40">
        <v>3313117.81</v>
      </c>
    </row>
    <row r="155" spans="10:28" ht="15" hidden="1" customHeight="1" x14ac:dyDescent="0.25">
      <c r="J155" s="35" t="s">
        <v>31</v>
      </c>
      <c r="K155" s="37" t="s">
        <v>271</v>
      </c>
      <c r="L155" s="35" t="s">
        <v>272</v>
      </c>
      <c r="M155" s="84">
        <v>1027776.72</v>
      </c>
      <c r="N155" s="84">
        <v>1027776.72</v>
      </c>
      <c r="O155" s="84">
        <v>1027776.72</v>
      </c>
      <c r="P155" s="84">
        <v>1027776.72</v>
      </c>
      <c r="Q155" s="84">
        <v>1172773.1200000001</v>
      </c>
      <c r="R155" s="84">
        <v>679786.76</v>
      </c>
      <c r="S155" s="84">
        <v>1153410.45</v>
      </c>
      <c r="T155" s="84">
        <v>538847.81999999995</v>
      </c>
      <c r="U155" s="84">
        <v>814853.23</v>
      </c>
      <c r="V155" s="84">
        <v>1037827.6</v>
      </c>
      <c r="W155" s="84">
        <v>1474440.33</v>
      </c>
      <c r="X155" s="84">
        <v>1006071.92</v>
      </c>
      <c r="Y155" s="84">
        <v>1343627.69</v>
      </c>
      <c r="Z155" s="84">
        <v>532971.34</v>
      </c>
      <c r="AA155" s="84">
        <v>833075.57</v>
      </c>
      <c r="AB155" s="84">
        <v>846204.52</v>
      </c>
    </row>
    <row r="156" spans="10:28" ht="15" hidden="1" customHeight="1" x14ac:dyDescent="0.3">
      <c r="J156" s="38" t="s">
        <v>31</v>
      </c>
      <c r="K156" s="39" t="s">
        <v>273</v>
      </c>
      <c r="L156" s="40" t="s">
        <v>274</v>
      </c>
      <c r="M156" s="40">
        <v>1027776.72</v>
      </c>
      <c r="N156" s="40">
        <v>1027776.72</v>
      </c>
      <c r="O156" s="40">
        <v>1027776.72</v>
      </c>
      <c r="P156" s="40">
        <v>1027776.72</v>
      </c>
      <c r="Q156" s="40">
        <v>1172773.1200000001</v>
      </c>
      <c r="R156" s="40">
        <v>679786.76</v>
      </c>
      <c r="S156" s="40">
        <v>1153410.45</v>
      </c>
      <c r="T156" s="40">
        <v>538847.81999999995</v>
      </c>
      <c r="U156" s="40">
        <v>814853.23</v>
      </c>
      <c r="V156" s="40">
        <v>1037827.6</v>
      </c>
      <c r="W156" s="40">
        <v>1474440.33</v>
      </c>
      <c r="X156" s="40">
        <v>1006071.92</v>
      </c>
      <c r="Y156" s="40">
        <v>1343627.69</v>
      </c>
      <c r="Z156" s="40">
        <v>532971.34</v>
      </c>
      <c r="AA156" s="40">
        <v>833075.57</v>
      </c>
      <c r="AB156" s="40">
        <v>846204.52</v>
      </c>
    </row>
    <row r="157" spans="10:28" ht="15" hidden="1" customHeight="1" x14ac:dyDescent="0.25">
      <c r="J157" s="35" t="s">
        <v>31</v>
      </c>
      <c r="K157" s="37" t="s">
        <v>275</v>
      </c>
      <c r="L157" s="35" t="s">
        <v>276</v>
      </c>
      <c r="M157" s="84">
        <v>33180103.84</v>
      </c>
      <c r="N157" s="84">
        <v>33180103.84</v>
      </c>
      <c r="O157" s="84">
        <v>33180103.84</v>
      </c>
      <c r="P157" s="84">
        <v>33180103.84</v>
      </c>
      <c r="Q157" s="84">
        <v>42465460.049999997</v>
      </c>
      <c r="R157" s="84">
        <v>39839257.469999999</v>
      </c>
      <c r="S157" s="84">
        <v>34584949.990000002</v>
      </c>
      <c r="T157" s="84">
        <v>35417577.07</v>
      </c>
      <c r="U157" s="84">
        <v>35335530.920000002</v>
      </c>
      <c r="V157" s="84">
        <v>35567672.829999998</v>
      </c>
      <c r="W157" s="84">
        <v>30077343.370000001</v>
      </c>
      <c r="X157" s="84">
        <v>29988060.109999999</v>
      </c>
      <c r="Y157" s="84">
        <v>27075938.620000001</v>
      </c>
      <c r="Z157" s="84">
        <v>27010663.210000001</v>
      </c>
      <c r="AA157" s="84">
        <v>26904147.719999999</v>
      </c>
      <c r="AB157" s="84">
        <v>13060329.58</v>
      </c>
    </row>
    <row r="158" spans="10:28" ht="15" hidden="1" customHeight="1" x14ac:dyDescent="0.25">
      <c r="J158" s="35" t="s">
        <v>31</v>
      </c>
      <c r="K158" s="41" t="s">
        <v>277</v>
      </c>
      <c r="L158" s="35" t="s">
        <v>278</v>
      </c>
      <c r="M158" s="84">
        <v>8402195</v>
      </c>
      <c r="N158" s="84">
        <v>8402195</v>
      </c>
      <c r="O158" s="84">
        <v>8402195</v>
      </c>
      <c r="P158" s="84">
        <v>8402195</v>
      </c>
      <c r="Q158" s="84">
        <v>8379532</v>
      </c>
      <c r="R158" s="84">
        <v>8356690</v>
      </c>
      <c r="S158" s="84">
        <v>6148872</v>
      </c>
      <c r="T158" s="84">
        <v>6131398</v>
      </c>
      <c r="U158" s="84">
        <v>6113784</v>
      </c>
      <c r="V158" s="84">
        <v>6096029</v>
      </c>
      <c r="W158" s="84">
        <v>0</v>
      </c>
      <c r="X158" s="84">
        <v>0</v>
      </c>
      <c r="Y158" s="84">
        <v>0</v>
      </c>
      <c r="Z158" s="84">
        <v>0</v>
      </c>
      <c r="AA158" s="84">
        <v>0</v>
      </c>
      <c r="AB158" s="84">
        <v>0</v>
      </c>
    </row>
    <row r="159" spans="10:28" ht="15" hidden="1" customHeight="1" x14ac:dyDescent="0.3">
      <c r="J159" s="38" t="s">
        <v>31</v>
      </c>
      <c r="K159" s="42" t="s">
        <v>279</v>
      </c>
      <c r="L159" s="40" t="s">
        <v>280</v>
      </c>
      <c r="M159" s="40">
        <v>17061849</v>
      </c>
      <c r="N159" s="40">
        <v>17061849</v>
      </c>
      <c r="O159" s="40">
        <v>17061849</v>
      </c>
      <c r="P159" s="40">
        <v>17061849</v>
      </c>
      <c r="Q159" s="40">
        <v>16959683</v>
      </c>
      <c r="R159" s="40">
        <v>16857518</v>
      </c>
      <c r="S159" s="40">
        <v>12296453</v>
      </c>
      <c r="T159" s="40">
        <v>12220696</v>
      </c>
      <c r="U159" s="40">
        <v>12144939</v>
      </c>
      <c r="V159" s="40">
        <v>12069183</v>
      </c>
      <c r="W159" s="40">
        <v>0</v>
      </c>
      <c r="X159" s="40">
        <v>0</v>
      </c>
      <c r="Y159" s="40">
        <v>0</v>
      </c>
      <c r="Z159" s="40">
        <v>0</v>
      </c>
      <c r="AA159" s="40">
        <v>0</v>
      </c>
      <c r="AB159" s="40">
        <v>0</v>
      </c>
    </row>
    <row r="160" spans="10:28" ht="15" hidden="1" customHeight="1" x14ac:dyDescent="0.3">
      <c r="J160" s="38" t="s">
        <v>31</v>
      </c>
      <c r="K160" s="42" t="s">
        <v>281</v>
      </c>
      <c r="L160" s="40" t="s">
        <v>282</v>
      </c>
      <c r="M160" s="40">
        <v>-8659654</v>
      </c>
      <c r="N160" s="40">
        <v>-8659654</v>
      </c>
      <c r="O160" s="40">
        <v>-8659654</v>
      </c>
      <c r="P160" s="40">
        <v>-8659654</v>
      </c>
      <c r="Q160" s="40">
        <v>-8580151</v>
      </c>
      <c r="R160" s="40">
        <v>-8500828</v>
      </c>
      <c r="S160" s="40">
        <v>-6147581</v>
      </c>
      <c r="T160" s="40">
        <v>-6089298</v>
      </c>
      <c r="U160" s="40">
        <v>-6031155</v>
      </c>
      <c r="V160" s="40">
        <v>-5973154</v>
      </c>
      <c r="W160" s="40">
        <v>0</v>
      </c>
      <c r="X160" s="40">
        <v>0</v>
      </c>
      <c r="Y160" s="40">
        <v>0</v>
      </c>
      <c r="Z160" s="40">
        <v>0</v>
      </c>
      <c r="AA160" s="40">
        <v>0</v>
      </c>
      <c r="AB160" s="40">
        <v>0</v>
      </c>
    </row>
    <row r="161" spans="10:28" ht="15" hidden="1" customHeight="1" x14ac:dyDescent="0.25">
      <c r="J161" s="35" t="s">
        <v>31</v>
      </c>
      <c r="K161" s="41" t="s">
        <v>283</v>
      </c>
      <c r="L161" s="35" t="s">
        <v>284</v>
      </c>
      <c r="M161" s="84">
        <v>24777908.84</v>
      </c>
      <c r="N161" s="84">
        <v>24777908.84</v>
      </c>
      <c r="O161" s="84">
        <v>24777908.84</v>
      </c>
      <c r="P161" s="84">
        <v>24777908.84</v>
      </c>
      <c r="Q161" s="84">
        <v>34085928.049999997</v>
      </c>
      <c r="R161" s="84">
        <v>31482567.469999999</v>
      </c>
      <c r="S161" s="84">
        <v>28436077.989999998</v>
      </c>
      <c r="T161" s="84">
        <v>29286179.07</v>
      </c>
      <c r="U161" s="84">
        <v>29221746.920000002</v>
      </c>
      <c r="V161" s="84">
        <v>29471643.829999998</v>
      </c>
      <c r="W161" s="84">
        <v>30077343.370000001</v>
      </c>
      <c r="X161" s="84">
        <v>29988060.109999999</v>
      </c>
      <c r="Y161" s="84">
        <v>27075938.620000001</v>
      </c>
      <c r="Z161" s="84">
        <v>27010663.210000001</v>
      </c>
      <c r="AA161" s="84">
        <v>26904147.719999999</v>
      </c>
      <c r="AB161" s="84">
        <v>13060329.58</v>
      </c>
    </row>
    <row r="162" spans="10:28" ht="15" hidden="1" customHeight="1" x14ac:dyDescent="0.3">
      <c r="J162" s="38" t="s">
        <v>31</v>
      </c>
      <c r="K162" s="42" t="s">
        <v>285</v>
      </c>
      <c r="L162" s="40" t="s">
        <v>286</v>
      </c>
      <c r="M162" s="40">
        <v>25000</v>
      </c>
      <c r="N162" s="40">
        <v>25000</v>
      </c>
      <c r="O162" s="40">
        <v>25000</v>
      </c>
      <c r="P162" s="40">
        <v>25000</v>
      </c>
      <c r="Q162" s="40">
        <v>25000</v>
      </c>
      <c r="R162" s="40">
        <v>25000</v>
      </c>
      <c r="S162" s="40">
        <v>25000</v>
      </c>
      <c r="T162" s="40">
        <v>25000</v>
      </c>
      <c r="U162" s="40">
        <v>25000</v>
      </c>
      <c r="V162" s="40">
        <v>25000</v>
      </c>
      <c r="W162" s="40">
        <v>25000</v>
      </c>
      <c r="X162" s="40">
        <v>25000</v>
      </c>
      <c r="Y162" s="40">
        <v>25000</v>
      </c>
      <c r="Z162" s="40">
        <v>25000</v>
      </c>
      <c r="AA162" s="40">
        <v>25000</v>
      </c>
      <c r="AB162" s="40">
        <v>25000</v>
      </c>
    </row>
    <row r="163" spans="10:28" ht="15" hidden="1" customHeight="1" x14ac:dyDescent="0.3">
      <c r="J163" s="38" t="s">
        <v>31</v>
      </c>
      <c r="K163" s="42" t="s">
        <v>287</v>
      </c>
      <c r="L163" s="40" t="s">
        <v>288</v>
      </c>
      <c r="M163" s="40">
        <v>1651972</v>
      </c>
      <c r="N163" s="40">
        <v>1651972</v>
      </c>
      <c r="O163" s="40">
        <v>1651972</v>
      </c>
      <c r="P163" s="40">
        <v>1651972</v>
      </c>
      <c r="Q163" s="40">
        <v>1651972</v>
      </c>
      <c r="R163" s="40">
        <v>1474890</v>
      </c>
      <c r="S163" s="40">
        <v>1474890</v>
      </c>
      <c r="T163" s="40">
        <v>1474890</v>
      </c>
      <c r="U163" s="40">
        <v>1474890</v>
      </c>
      <c r="V163" s="40">
        <v>1474890</v>
      </c>
      <c r="W163" s="40">
        <v>1474890</v>
      </c>
      <c r="X163" s="40">
        <v>1474890</v>
      </c>
      <c r="Y163" s="40">
        <v>1474890</v>
      </c>
      <c r="Z163" s="40">
        <v>1474890</v>
      </c>
      <c r="AA163" s="40">
        <v>1474890</v>
      </c>
      <c r="AB163" s="40">
        <v>1474890</v>
      </c>
    </row>
    <row r="164" spans="10:28" ht="15" hidden="1" customHeight="1" x14ac:dyDescent="0.3">
      <c r="J164" s="38" t="s">
        <v>31</v>
      </c>
      <c r="K164" s="42" t="s">
        <v>289</v>
      </c>
      <c r="L164" s="40" t="s">
        <v>290</v>
      </c>
      <c r="M164" s="40">
        <v>2430458.84</v>
      </c>
      <c r="N164" s="40">
        <v>2430458.84</v>
      </c>
      <c r="O164" s="40">
        <v>2430458.84</v>
      </c>
      <c r="P164" s="40">
        <v>2430458.84</v>
      </c>
      <c r="Q164" s="40">
        <v>2350671.0499999998</v>
      </c>
      <c r="R164" s="40">
        <v>2243017.08</v>
      </c>
      <c r="S164" s="40">
        <v>2033767.6</v>
      </c>
      <c r="T164" s="40">
        <v>2230215.6800000002</v>
      </c>
      <c r="U164" s="40">
        <v>2276130.5299999998</v>
      </c>
      <c r="V164" s="40">
        <v>2307199.44</v>
      </c>
      <c r="W164" s="40">
        <v>2270832.98</v>
      </c>
      <c r="X164" s="40">
        <v>2303483.7200000002</v>
      </c>
      <c r="Y164" s="40">
        <v>2319403.23</v>
      </c>
      <c r="Z164" s="40">
        <v>2373901.8199999998</v>
      </c>
      <c r="AA164" s="40">
        <v>2388780.33</v>
      </c>
      <c r="AB164" s="40">
        <v>2868151.19</v>
      </c>
    </row>
    <row r="165" spans="10:28" ht="15" hidden="1" customHeight="1" x14ac:dyDescent="0.3">
      <c r="J165" s="38" t="s">
        <v>31</v>
      </c>
      <c r="K165" s="42" t="s">
        <v>291</v>
      </c>
      <c r="L165" s="40" t="s">
        <v>292</v>
      </c>
      <c r="M165" s="40">
        <v>0</v>
      </c>
      <c r="N165" s="40">
        <v>0</v>
      </c>
      <c r="O165" s="40">
        <v>0</v>
      </c>
      <c r="P165" s="40">
        <v>0</v>
      </c>
      <c r="Q165" s="40">
        <v>25566831</v>
      </c>
      <c r="R165" s="40">
        <v>23248206.390000001</v>
      </c>
      <c r="S165" s="40">
        <v>23137859.390000001</v>
      </c>
      <c r="T165" s="40">
        <v>23791512.390000001</v>
      </c>
      <c r="U165" s="40">
        <v>23681165.390000001</v>
      </c>
      <c r="V165" s="40">
        <v>23504541.390000001</v>
      </c>
      <c r="W165" s="40">
        <v>24146607.390000001</v>
      </c>
      <c r="X165" s="40">
        <v>24024673.390000001</v>
      </c>
      <c r="Y165" s="40">
        <v>24666739.390000001</v>
      </c>
      <c r="Z165" s="40">
        <v>24546965.390000001</v>
      </c>
      <c r="AA165" s="40">
        <v>24425571.390000001</v>
      </c>
      <c r="AB165" s="40">
        <v>-3027911.61</v>
      </c>
    </row>
    <row r="166" spans="10:28" ht="15" hidden="1" customHeight="1" x14ac:dyDescent="0.3">
      <c r="J166" s="38" t="s">
        <v>31</v>
      </c>
      <c r="K166" s="42" t="s">
        <v>293</v>
      </c>
      <c r="L166" s="40" t="s">
        <v>294</v>
      </c>
      <c r="M166" s="40">
        <v>0</v>
      </c>
      <c r="N166" s="40">
        <v>0</v>
      </c>
      <c r="O166" s="40">
        <v>0</v>
      </c>
      <c r="P166" s="40">
        <v>0</v>
      </c>
      <c r="Q166" s="40">
        <v>-16179024</v>
      </c>
      <c r="R166" s="40">
        <v>-16179024</v>
      </c>
      <c r="S166" s="40">
        <v>-15755447</v>
      </c>
      <c r="T166" s="40">
        <v>-15755447</v>
      </c>
      <c r="U166" s="40">
        <v>-15755447</v>
      </c>
      <c r="V166" s="40">
        <v>-15298969</v>
      </c>
      <c r="W166" s="40">
        <v>-15298969</v>
      </c>
      <c r="X166" s="40">
        <v>-15298969</v>
      </c>
      <c r="Y166" s="40">
        <v>-14858942</v>
      </c>
      <c r="Z166" s="40">
        <v>-14858942</v>
      </c>
      <c r="AA166" s="40">
        <v>-14858942</v>
      </c>
      <c r="AB166" s="40">
        <v>0</v>
      </c>
    </row>
    <row r="167" spans="10:28" ht="15" hidden="1" customHeight="1" x14ac:dyDescent="0.3">
      <c r="J167" s="38" t="s">
        <v>31</v>
      </c>
      <c r="K167" s="42" t="s">
        <v>295</v>
      </c>
      <c r="L167" s="40" t="s">
        <v>296</v>
      </c>
      <c r="M167" s="40">
        <v>20670478</v>
      </c>
      <c r="N167" s="40">
        <v>20670478</v>
      </c>
      <c r="O167" s="40">
        <v>20670478</v>
      </c>
      <c r="P167" s="40">
        <v>20670478</v>
      </c>
      <c r="Q167" s="40">
        <v>20670478</v>
      </c>
      <c r="R167" s="40">
        <v>20670478</v>
      </c>
      <c r="S167" s="40">
        <v>17520008</v>
      </c>
      <c r="T167" s="40">
        <v>17520008</v>
      </c>
      <c r="U167" s="40">
        <v>17520008</v>
      </c>
      <c r="V167" s="40">
        <v>17458982</v>
      </c>
      <c r="W167" s="40">
        <v>17458982</v>
      </c>
      <c r="X167" s="40">
        <v>17458982</v>
      </c>
      <c r="Y167" s="40">
        <v>13448848</v>
      </c>
      <c r="Z167" s="40">
        <v>13448848</v>
      </c>
      <c r="AA167" s="40">
        <v>13448848</v>
      </c>
      <c r="AB167" s="40">
        <v>11720200</v>
      </c>
    </row>
    <row r="168" spans="10:28" ht="15" hidden="1" customHeight="1" x14ac:dyDescent="0.25">
      <c r="J168" s="35" t="s">
        <v>31</v>
      </c>
      <c r="K168" s="35" t="s">
        <v>297</v>
      </c>
      <c r="L168" s="35" t="s">
        <v>298</v>
      </c>
      <c r="M168" s="84">
        <v>2198832944</v>
      </c>
      <c r="N168" s="84">
        <v>2198832944</v>
      </c>
      <c r="O168" s="84">
        <v>2198832944</v>
      </c>
      <c r="P168" s="84">
        <v>2198832944</v>
      </c>
      <c r="Q168" s="84">
        <v>2237670676.1900001</v>
      </c>
      <c r="R168" s="84">
        <v>2255535148.1100001</v>
      </c>
      <c r="S168" s="84">
        <v>2261310596.6799998</v>
      </c>
      <c r="T168" s="84">
        <v>2280410793.6599998</v>
      </c>
      <c r="U168" s="84">
        <v>2306025522.8099999</v>
      </c>
      <c r="V168" s="84">
        <v>2333569610.6100001</v>
      </c>
      <c r="W168" s="84">
        <v>2351181254.9699998</v>
      </c>
      <c r="X168" s="84">
        <v>2371340760.7600002</v>
      </c>
      <c r="Y168" s="84">
        <v>2390596293.54</v>
      </c>
      <c r="Z168" s="84">
        <v>2406967414.5599999</v>
      </c>
      <c r="AA168" s="84">
        <v>2423981080.3000002</v>
      </c>
      <c r="AB168" s="84">
        <v>2468038201.5100002</v>
      </c>
    </row>
    <row r="169" spans="10:28" ht="15" hidden="1" customHeight="1" x14ac:dyDescent="0.25">
      <c r="J169" s="35" t="s">
        <v>31</v>
      </c>
      <c r="K169" s="36" t="s">
        <v>299</v>
      </c>
      <c r="L169" s="35" t="s">
        <v>300</v>
      </c>
      <c r="M169" s="84">
        <v>360595410.33999997</v>
      </c>
      <c r="N169" s="84">
        <v>360595410.33999997</v>
      </c>
      <c r="O169" s="84">
        <v>360595410.33999997</v>
      </c>
      <c r="P169" s="84">
        <v>360595410.33999997</v>
      </c>
      <c r="Q169" s="84">
        <v>381307888.64999998</v>
      </c>
      <c r="R169" s="84">
        <v>330498086.92000002</v>
      </c>
      <c r="S169" s="84">
        <v>326668913.18000001</v>
      </c>
      <c r="T169" s="84">
        <v>368296467.5</v>
      </c>
      <c r="U169" s="84">
        <v>355071957.80000001</v>
      </c>
      <c r="V169" s="84">
        <v>274319292.02999997</v>
      </c>
      <c r="W169" s="84">
        <v>310210137.92000002</v>
      </c>
      <c r="X169" s="84">
        <v>301901676.22000003</v>
      </c>
      <c r="Y169" s="84">
        <v>312060469.73000002</v>
      </c>
      <c r="Z169" s="84">
        <v>337227352.64999998</v>
      </c>
      <c r="AA169" s="84">
        <v>319703605.77999997</v>
      </c>
      <c r="AB169" s="84">
        <v>324575782.13</v>
      </c>
    </row>
    <row r="170" spans="10:28" ht="15" hidden="1" customHeight="1" x14ac:dyDescent="0.25">
      <c r="J170" s="35" t="s">
        <v>31</v>
      </c>
      <c r="K170" s="37" t="s">
        <v>301</v>
      </c>
      <c r="L170" s="35" t="s">
        <v>302</v>
      </c>
      <c r="M170" s="84">
        <v>25000000</v>
      </c>
      <c r="N170" s="84">
        <v>25000000</v>
      </c>
      <c r="O170" s="84">
        <v>25000000</v>
      </c>
      <c r="P170" s="84">
        <v>25000000</v>
      </c>
      <c r="Q170" s="84">
        <v>25000000</v>
      </c>
      <c r="R170" s="84">
        <v>25000000</v>
      </c>
      <c r="S170" s="84">
        <v>25000000</v>
      </c>
      <c r="T170" s="84">
        <v>25000000</v>
      </c>
      <c r="U170" s="84">
        <v>25000000</v>
      </c>
      <c r="V170" s="84">
        <v>25000000</v>
      </c>
      <c r="W170" s="84">
        <v>25000000</v>
      </c>
      <c r="X170" s="84">
        <v>25000000</v>
      </c>
      <c r="Y170" s="84">
        <v>0</v>
      </c>
      <c r="Z170" s="84">
        <v>0</v>
      </c>
      <c r="AA170" s="84">
        <v>0</v>
      </c>
      <c r="AB170" s="84">
        <v>0</v>
      </c>
    </row>
    <row r="171" spans="10:28" ht="15" hidden="1" customHeight="1" x14ac:dyDescent="0.25">
      <c r="J171" s="35" t="s">
        <v>31</v>
      </c>
      <c r="K171" s="41" t="s">
        <v>303</v>
      </c>
      <c r="L171" s="35" t="s">
        <v>304</v>
      </c>
      <c r="M171" s="84">
        <v>25000000</v>
      </c>
      <c r="N171" s="84">
        <v>25000000</v>
      </c>
      <c r="O171" s="84">
        <v>25000000</v>
      </c>
      <c r="P171" s="84">
        <v>25000000</v>
      </c>
      <c r="Q171" s="84">
        <v>25000000</v>
      </c>
      <c r="R171" s="84">
        <v>25000000</v>
      </c>
      <c r="S171" s="84">
        <v>25000000</v>
      </c>
      <c r="T171" s="84">
        <v>25000000</v>
      </c>
      <c r="U171" s="84">
        <v>25000000</v>
      </c>
      <c r="V171" s="84">
        <v>25000000</v>
      </c>
      <c r="W171" s="84">
        <v>25000000</v>
      </c>
      <c r="X171" s="84">
        <v>25000000</v>
      </c>
      <c r="Y171" s="84">
        <v>0</v>
      </c>
      <c r="Z171" s="84">
        <v>0</v>
      </c>
      <c r="AA171" s="84">
        <v>0</v>
      </c>
      <c r="AB171" s="84">
        <v>0</v>
      </c>
    </row>
    <row r="172" spans="10:28" ht="15" hidden="1" customHeight="1" x14ac:dyDescent="0.3">
      <c r="J172" s="38" t="s">
        <v>31</v>
      </c>
      <c r="K172" s="42" t="s">
        <v>305</v>
      </c>
      <c r="L172" s="40" t="s">
        <v>306</v>
      </c>
      <c r="M172" s="40">
        <v>25000000</v>
      </c>
      <c r="N172" s="40">
        <v>25000000</v>
      </c>
      <c r="O172" s="40">
        <v>25000000</v>
      </c>
      <c r="P172" s="40">
        <v>25000000</v>
      </c>
      <c r="Q172" s="40">
        <v>25000000</v>
      </c>
      <c r="R172" s="40">
        <v>25000000</v>
      </c>
      <c r="S172" s="40">
        <v>25000000</v>
      </c>
      <c r="T172" s="40">
        <v>25000000</v>
      </c>
      <c r="U172" s="40">
        <v>25000000</v>
      </c>
      <c r="V172" s="40">
        <v>25000000</v>
      </c>
      <c r="W172" s="40">
        <v>25000000</v>
      </c>
      <c r="X172" s="40">
        <v>25000000</v>
      </c>
      <c r="Y172" s="40">
        <v>0</v>
      </c>
      <c r="Z172" s="40">
        <v>0</v>
      </c>
      <c r="AA172" s="40">
        <v>0</v>
      </c>
      <c r="AB172" s="40">
        <v>0</v>
      </c>
    </row>
    <row r="173" spans="10:28" ht="15" hidden="1" customHeight="1" x14ac:dyDescent="0.25">
      <c r="J173" s="35" t="s">
        <v>31</v>
      </c>
      <c r="K173" s="37" t="s">
        <v>307</v>
      </c>
      <c r="L173" s="35" t="s">
        <v>308</v>
      </c>
      <c r="M173" s="84">
        <v>189507571.18000001</v>
      </c>
      <c r="N173" s="84">
        <v>189507571.18000001</v>
      </c>
      <c r="O173" s="84">
        <v>189507571.18000001</v>
      </c>
      <c r="P173" s="84">
        <v>189507571.18000001</v>
      </c>
      <c r="Q173" s="84">
        <v>210385740.58000001</v>
      </c>
      <c r="R173" s="84">
        <v>158188230.28</v>
      </c>
      <c r="S173" s="84">
        <v>166318807.09999999</v>
      </c>
      <c r="T173" s="84">
        <v>174473498.74000001</v>
      </c>
      <c r="U173" s="84">
        <v>177708674.91999999</v>
      </c>
      <c r="V173" s="84">
        <v>99992140.719999999</v>
      </c>
      <c r="W173" s="84">
        <v>136564697.58000001</v>
      </c>
      <c r="X173" s="84">
        <v>124770452.76000001</v>
      </c>
      <c r="Y173" s="84">
        <v>156379750.84</v>
      </c>
      <c r="Z173" s="84">
        <v>159110255.22</v>
      </c>
      <c r="AA173" s="84">
        <v>161936047.19999999</v>
      </c>
      <c r="AB173" s="84">
        <v>166058879.12</v>
      </c>
    </row>
    <row r="174" spans="10:28" ht="15" customHeight="1" x14ac:dyDescent="0.25">
      <c r="J174" s="35" t="s">
        <v>31</v>
      </c>
      <c r="K174" s="41" t="s">
        <v>309</v>
      </c>
      <c r="L174" s="35" t="s">
        <v>308</v>
      </c>
      <c r="M174" s="84">
        <v>53651642.840000004</v>
      </c>
      <c r="N174" s="84">
        <v>91138979.060000002</v>
      </c>
      <c r="O174" s="84">
        <v>214350667.88</v>
      </c>
      <c r="P174" s="84">
        <v>189507571.18000001</v>
      </c>
      <c r="Q174" s="84">
        <v>210385740.58000001</v>
      </c>
      <c r="R174" s="84">
        <v>158188230.28</v>
      </c>
      <c r="S174" s="84">
        <v>166318807.09999999</v>
      </c>
      <c r="T174" s="84">
        <v>174473498.74000001</v>
      </c>
      <c r="U174" s="84">
        <v>177708674.91999999</v>
      </c>
      <c r="V174" s="84">
        <v>99992140.719999999</v>
      </c>
      <c r="W174" s="84">
        <v>99993450.599999994</v>
      </c>
      <c r="X174" s="84">
        <v>99994760.480000004</v>
      </c>
      <c r="Y174" s="84">
        <v>156379750.84</v>
      </c>
      <c r="Z174" s="84">
        <v>159110255.22</v>
      </c>
      <c r="AA174" s="84">
        <v>161936047.19999999</v>
      </c>
      <c r="AB174" s="84">
        <v>166058879.12</v>
      </c>
    </row>
    <row r="175" spans="10:28" ht="15" customHeight="1" x14ac:dyDescent="0.3">
      <c r="J175" s="38" t="s">
        <v>31</v>
      </c>
      <c r="K175" s="42" t="s">
        <v>310</v>
      </c>
      <c r="L175" s="40" t="s">
        <v>311</v>
      </c>
      <c r="M175" s="40"/>
      <c r="N175" s="40">
        <v>0</v>
      </c>
      <c r="O175" s="40">
        <v>1467.06</v>
      </c>
      <c r="P175" s="40">
        <v>14512.82</v>
      </c>
      <c r="Q175" s="40">
        <v>13059.42</v>
      </c>
      <c r="R175" s="40">
        <v>11872.2</v>
      </c>
      <c r="S175" s="40">
        <v>10684.98</v>
      </c>
      <c r="T175" s="40">
        <v>10479.040000000001</v>
      </c>
      <c r="U175" s="40">
        <v>9169.16</v>
      </c>
      <c r="V175" s="40">
        <v>7859.28</v>
      </c>
      <c r="W175" s="40">
        <v>6549.4</v>
      </c>
      <c r="X175" s="40">
        <v>5239.5200000000004</v>
      </c>
      <c r="Y175" s="40">
        <v>3929.64</v>
      </c>
      <c r="Z175" s="40">
        <v>2619.7600000000002</v>
      </c>
      <c r="AA175" s="40">
        <v>1309.8800000000001</v>
      </c>
      <c r="AB175" s="40">
        <v>38270.980000000003</v>
      </c>
    </row>
    <row r="176" spans="10:28" ht="15" customHeight="1" x14ac:dyDescent="0.3">
      <c r="J176" s="38" t="s">
        <v>31</v>
      </c>
      <c r="K176" s="42" t="s">
        <v>312</v>
      </c>
      <c r="L176" s="40" t="s">
        <v>313</v>
      </c>
      <c r="M176" s="40">
        <v>53651642.840000004</v>
      </c>
      <c r="N176" s="40">
        <v>91138979.060000002</v>
      </c>
      <c r="O176" s="40">
        <v>214352134.94</v>
      </c>
      <c r="P176" s="40">
        <v>189522084</v>
      </c>
      <c r="Q176" s="40">
        <v>210398800</v>
      </c>
      <c r="R176" s="40">
        <v>158200102.47999999</v>
      </c>
      <c r="S176" s="40">
        <v>166329492.08000001</v>
      </c>
      <c r="T176" s="40">
        <v>174483977.78</v>
      </c>
      <c r="U176" s="40">
        <v>177717844.08000001</v>
      </c>
      <c r="V176" s="40">
        <v>100000000</v>
      </c>
      <c r="W176" s="40">
        <v>100000000</v>
      </c>
      <c r="X176" s="40">
        <v>100000000</v>
      </c>
      <c r="Y176" s="40">
        <v>156383680.47999999</v>
      </c>
      <c r="Z176" s="40">
        <v>159112874.97999999</v>
      </c>
      <c r="AA176" s="40">
        <v>161937357.08000001</v>
      </c>
      <c r="AB176" s="40">
        <v>166097150.09999999</v>
      </c>
    </row>
    <row r="177" spans="10:28" ht="15" hidden="1" customHeight="1" x14ac:dyDescent="0.25">
      <c r="J177" s="35" t="s">
        <v>31</v>
      </c>
      <c r="K177" s="41" t="s">
        <v>314</v>
      </c>
      <c r="L177" s="35" t="s">
        <v>315</v>
      </c>
      <c r="M177" s="84">
        <v>0</v>
      </c>
      <c r="N177" s="84">
        <v>0</v>
      </c>
      <c r="O177" s="84">
        <v>0</v>
      </c>
      <c r="P177" s="84">
        <v>0</v>
      </c>
      <c r="Q177" s="84">
        <v>0</v>
      </c>
      <c r="R177" s="84">
        <v>0</v>
      </c>
      <c r="S177" s="84">
        <v>0</v>
      </c>
      <c r="T177" s="84">
        <v>0</v>
      </c>
      <c r="U177" s="84">
        <v>0</v>
      </c>
      <c r="V177" s="84">
        <v>0</v>
      </c>
      <c r="W177" s="84">
        <v>36571246.979999997</v>
      </c>
      <c r="X177" s="84">
        <v>24775692.280000001</v>
      </c>
      <c r="Y177" s="84">
        <v>0</v>
      </c>
      <c r="Z177" s="84">
        <v>0</v>
      </c>
      <c r="AA177" s="84">
        <v>0</v>
      </c>
      <c r="AB177" s="84">
        <v>0</v>
      </c>
    </row>
    <row r="178" spans="10:28" ht="15" hidden="1" customHeight="1" x14ac:dyDescent="0.3">
      <c r="J178" s="38" t="s">
        <v>31</v>
      </c>
      <c r="K178" s="42" t="s">
        <v>316</v>
      </c>
      <c r="L178" s="40" t="s">
        <v>317</v>
      </c>
      <c r="M178" s="40">
        <v>0</v>
      </c>
      <c r="N178" s="40">
        <v>0</v>
      </c>
      <c r="O178" s="40">
        <v>0</v>
      </c>
      <c r="P178" s="40">
        <v>0</v>
      </c>
      <c r="Q178" s="40">
        <v>0</v>
      </c>
      <c r="R178" s="40">
        <v>0</v>
      </c>
      <c r="S178" s="40">
        <v>0</v>
      </c>
      <c r="T178" s="40">
        <v>0</v>
      </c>
      <c r="U178" s="40">
        <v>0</v>
      </c>
      <c r="V178" s="40">
        <v>0</v>
      </c>
      <c r="W178" s="40">
        <v>36571246.979999997</v>
      </c>
      <c r="X178" s="40">
        <v>24775692.280000001</v>
      </c>
      <c r="Y178" s="40">
        <v>0</v>
      </c>
      <c r="Z178" s="40">
        <v>0</v>
      </c>
      <c r="AA178" s="40">
        <v>0</v>
      </c>
      <c r="AB178" s="40">
        <v>0</v>
      </c>
    </row>
    <row r="179" spans="10:28" ht="15" hidden="1" customHeight="1" x14ac:dyDescent="0.25">
      <c r="J179" s="35" t="s">
        <v>31</v>
      </c>
      <c r="K179" s="37" t="s">
        <v>318</v>
      </c>
      <c r="L179" s="35" t="s">
        <v>319</v>
      </c>
      <c r="M179" s="84">
        <v>91766419.560000002</v>
      </c>
      <c r="N179" s="84">
        <v>91766419.560000002</v>
      </c>
      <c r="O179" s="84">
        <v>91766419.560000002</v>
      </c>
      <c r="P179" s="84">
        <v>91766419.560000002</v>
      </c>
      <c r="Q179" s="84">
        <v>89351016.099999994</v>
      </c>
      <c r="R179" s="84">
        <v>82001442.140000001</v>
      </c>
      <c r="S179" s="84">
        <v>73118076.159999996</v>
      </c>
      <c r="T179" s="84">
        <v>67447130.409999996</v>
      </c>
      <c r="U179" s="84">
        <v>80074358.930000007</v>
      </c>
      <c r="V179" s="84">
        <v>79064151.219999999</v>
      </c>
      <c r="W179" s="84">
        <v>77293705.819999993</v>
      </c>
      <c r="X179" s="84">
        <v>77137267.400000006</v>
      </c>
      <c r="Y179" s="84">
        <v>75135913.200000003</v>
      </c>
      <c r="Z179" s="84">
        <v>74842998.239999995</v>
      </c>
      <c r="AA179" s="84">
        <v>97617128.709999993</v>
      </c>
      <c r="AB179" s="84">
        <v>103475842.83</v>
      </c>
    </row>
    <row r="180" spans="10:28" ht="15" hidden="1" customHeight="1" x14ac:dyDescent="0.25">
      <c r="J180" s="35" t="s">
        <v>31</v>
      </c>
      <c r="K180" s="41" t="s">
        <v>320</v>
      </c>
      <c r="L180" s="35" t="s">
        <v>321</v>
      </c>
      <c r="M180" s="84">
        <v>75694216.769999996</v>
      </c>
      <c r="N180" s="84">
        <v>75694216.769999996</v>
      </c>
      <c r="O180" s="84">
        <v>75694216.769999996</v>
      </c>
      <c r="P180" s="84">
        <v>75694216.769999996</v>
      </c>
      <c r="Q180" s="84">
        <v>75516364.239999995</v>
      </c>
      <c r="R180" s="84">
        <v>68672240.620000005</v>
      </c>
      <c r="S180" s="84">
        <v>57887155.539999999</v>
      </c>
      <c r="T180" s="84">
        <v>56504626.869999997</v>
      </c>
      <c r="U180" s="84">
        <v>66845248.479999997</v>
      </c>
      <c r="V180" s="84">
        <v>63269101.409999996</v>
      </c>
      <c r="W180" s="84">
        <v>62114424.229999997</v>
      </c>
      <c r="X180" s="84">
        <v>65376694.159999996</v>
      </c>
      <c r="Y180" s="84">
        <v>63215673.020000003</v>
      </c>
      <c r="Z180" s="84">
        <v>65582748.270000003</v>
      </c>
      <c r="AA180" s="84">
        <v>83221898.370000005</v>
      </c>
      <c r="AB180" s="84">
        <v>75339317.370000005</v>
      </c>
    </row>
    <row r="181" spans="10:28" ht="15" hidden="1" customHeight="1" x14ac:dyDescent="0.3">
      <c r="J181" s="38" t="s">
        <v>31</v>
      </c>
      <c r="K181" s="42" t="s">
        <v>322</v>
      </c>
      <c r="L181" s="40" t="s">
        <v>323</v>
      </c>
      <c r="M181" s="40">
        <v>15323568.119999999</v>
      </c>
      <c r="N181" s="40">
        <v>15323568.119999999</v>
      </c>
      <c r="O181" s="40">
        <v>15323568.119999999</v>
      </c>
      <c r="P181" s="40">
        <v>15323568.119999999</v>
      </c>
      <c r="Q181" s="40">
        <v>7971984.5700000003</v>
      </c>
      <c r="R181" s="40">
        <v>10334435.16</v>
      </c>
      <c r="S181" s="40">
        <v>9155467.4100000001</v>
      </c>
      <c r="T181" s="40">
        <v>8994049.4600000009</v>
      </c>
      <c r="U181" s="40">
        <v>8599966.3000000007</v>
      </c>
      <c r="V181" s="40">
        <v>8480826.0800000001</v>
      </c>
      <c r="W181" s="40">
        <v>9630762.4299999997</v>
      </c>
      <c r="X181" s="40">
        <v>15177466.17</v>
      </c>
      <c r="Y181" s="40">
        <v>10281087.99</v>
      </c>
      <c r="Z181" s="40">
        <v>9671525.9399999995</v>
      </c>
      <c r="AA181" s="40">
        <v>9131398.3000000007</v>
      </c>
      <c r="AB181" s="40">
        <v>8070802.5800000001</v>
      </c>
    </row>
    <row r="182" spans="10:28" ht="15" hidden="1" customHeight="1" x14ac:dyDescent="0.3">
      <c r="J182" s="38" t="s">
        <v>31</v>
      </c>
      <c r="K182" s="42" t="s">
        <v>324</v>
      </c>
      <c r="L182" s="40" t="s">
        <v>325</v>
      </c>
      <c r="M182" s="40">
        <v>13929648.75</v>
      </c>
      <c r="N182" s="40">
        <v>13929648.75</v>
      </c>
      <c r="O182" s="40">
        <v>13929648.75</v>
      </c>
      <c r="P182" s="40">
        <v>13929648.75</v>
      </c>
      <c r="Q182" s="40">
        <v>19621005.41</v>
      </c>
      <c r="R182" s="40">
        <v>14984731.27</v>
      </c>
      <c r="S182" s="40">
        <v>14427055.970000001</v>
      </c>
      <c r="T182" s="40">
        <v>13714855.02</v>
      </c>
      <c r="U182" s="40">
        <v>17711385.699999999</v>
      </c>
      <c r="V182" s="40">
        <v>16474450.529999999</v>
      </c>
      <c r="W182" s="40">
        <v>13510604.060000001</v>
      </c>
      <c r="X182" s="40">
        <v>10398224.77</v>
      </c>
      <c r="Y182" s="40">
        <v>10449315.84</v>
      </c>
      <c r="Z182" s="40">
        <v>8765228.9900000002</v>
      </c>
      <c r="AA182" s="40">
        <v>27558984.329999998</v>
      </c>
      <c r="AB182" s="40">
        <v>22452424.489999998</v>
      </c>
    </row>
    <row r="183" spans="10:28" ht="15" hidden="1" customHeight="1" x14ac:dyDescent="0.3">
      <c r="J183" s="38" t="s">
        <v>31</v>
      </c>
      <c r="K183" s="42" t="s">
        <v>326</v>
      </c>
      <c r="L183" s="40" t="s">
        <v>327</v>
      </c>
      <c r="M183" s="40">
        <v>17682048.309999999</v>
      </c>
      <c r="N183" s="40">
        <v>17682048.309999999</v>
      </c>
      <c r="O183" s="40">
        <v>17682048.309999999</v>
      </c>
      <c r="P183" s="40">
        <v>17682048.309999999</v>
      </c>
      <c r="Q183" s="40">
        <v>12299793.060000001</v>
      </c>
      <c r="R183" s="40">
        <v>11404201.26</v>
      </c>
      <c r="S183" s="40">
        <v>8693325.0399999991</v>
      </c>
      <c r="T183" s="40">
        <v>7679241.0800000001</v>
      </c>
      <c r="U183" s="40">
        <v>7758918.9400000004</v>
      </c>
      <c r="V183" s="40">
        <v>8977280.4000000004</v>
      </c>
      <c r="W183" s="40">
        <v>8580768.8699999992</v>
      </c>
      <c r="X183" s="40">
        <v>9155647.4399999995</v>
      </c>
      <c r="Y183" s="40">
        <v>7410483.0099999998</v>
      </c>
      <c r="Z183" s="40">
        <v>11608029.4</v>
      </c>
      <c r="AA183" s="40">
        <v>9538416.3900000006</v>
      </c>
      <c r="AB183" s="40">
        <v>8835893.6999999993</v>
      </c>
    </row>
    <row r="184" spans="10:28" ht="15" hidden="1" customHeight="1" x14ac:dyDescent="0.3">
      <c r="J184" s="38" t="s">
        <v>31</v>
      </c>
      <c r="K184" s="42" t="s">
        <v>328</v>
      </c>
      <c r="L184" s="40" t="s">
        <v>329</v>
      </c>
      <c r="M184" s="40">
        <v>105578.99</v>
      </c>
      <c r="N184" s="40">
        <v>105578.99</v>
      </c>
      <c r="O184" s="40">
        <v>105578.99</v>
      </c>
      <c r="P184" s="40">
        <v>105578.99</v>
      </c>
      <c r="Q184" s="40">
        <v>36836.800000000003</v>
      </c>
      <c r="R184" s="40">
        <v>35070.04</v>
      </c>
      <c r="S184" s="40">
        <v>272430.73</v>
      </c>
      <c r="T184" s="40">
        <v>14383.26</v>
      </c>
      <c r="U184" s="40">
        <v>-11092.13</v>
      </c>
      <c r="V184" s="40">
        <v>-79999.53</v>
      </c>
      <c r="W184" s="40">
        <v>-174492.23</v>
      </c>
      <c r="X184" s="40">
        <v>-20875.07</v>
      </c>
      <c r="Y184" s="40">
        <v>-59672.22</v>
      </c>
      <c r="Z184" s="40">
        <v>-76663.89</v>
      </c>
      <c r="AA184" s="40">
        <v>-82761.58</v>
      </c>
      <c r="AB184" s="40">
        <v>-20394.439999999999</v>
      </c>
    </row>
    <row r="185" spans="10:28" ht="15" hidden="1" customHeight="1" x14ac:dyDescent="0.3">
      <c r="J185" s="38" t="s">
        <v>31</v>
      </c>
      <c r="K185" s="42" t="s">
        <v>330</v>
      </c>
      <c r="L185" s="40" t="s">
        <v>331</v>
      </c>
      <c r="M185" s="40">
        <v>17696.18</v>
      </c>
      <c r="N185" s="40">
        <v>17696.18</v>
      </c>
      <c r="O185" s="40">
        <v>17696.18</v>
      </c>
      <c r="P185" s="40">
        <v>17696.18</v>
      </c>
      <c r="Q185" s="40">
        <v>5119.28</v>
      </c>
      <c r="R185" s="40">
        <v>7334.3</v>
      </c>
      <c r="S185" s="40">
        <v>6808.1</v>
      </c>
      <c r="T185" s="40">
        <v>12879.84</v>
      </c>
      <c r="U185" s="40">
        <v>10980.25</v>
      </c>
      <c r="V185" s="40">
        <v>9420.09</v>
      </c>
      <c r="W185" s="40">
        <v>2465.7199999999998</v>
      </c>
      <c r="X185" s="40">
        <v>4234.34</v>
      </c>
      <c r="Y185" s="40">
        <v>5642.24</v>
      </c>
      <c r="Z185" s="40">
        <v>9408.18</v>
      </c>
      <c r="AA185" s="40">
        <v>9083.24</v>
      </c>
      <c r="AB185" s="40">
        <v>8290.09</v>
      </c>
    </row>
    <row r="186" spans="10:28" ht="15" hidden="1" customHeight="1" x14ac:dyDescent="0.3">
      <c r="J186" s="38" t="s">
        <v>31</v>
      </c>
      <c r="K186" s="42" t="s">
        <v>332</v>
      </c>
      <c r="L186" s="40" t="s">
        <v>333</v>
      </c>
      <c r="M186" s="40">
        <v>953795.11</v>
      </c>
      <c r="N186" s="40">
        <v>953795.11</v>
      </c>
      <c r="O186" s="40">
        <v>953795.11</v>
      </c>
      <c r="P186" s="40">
        <v>953795.11</v>
      </c>
      <c r="Q186" s="40">
        <v>1219203.08</v>
      </c>
      <c r="R186" s="40">
        <v>1209944.8</v>
      </c>
      <c r="S186" s="40">
        <v>1806145.56</v>
      </c>
      <c r="T186" s="40">
        <v>2031082.32</v>
      </c>
      <c r="U186" s="40">
        <v>2482749.73</v>
      </c>
      <c r="V186" s="40">
        <v>873985.01</v>
      </c>
      <c r="W186" s="40">
        <v>1108622.95</v>
      </c>
      <c r="X186" s="40">
        <v>1754540.85</v>
      </c>
      <c r="Y186" s="40">
        <v>2237280.6</v>
      </c>
      <c r="Z186" s="40">
        <v>2599981.6800000002</v>
      </c>
      <c r="AA186" s="40">
        <v>2979655.57</v>
      </c>
      <c r="AB186" s="40">
        <v>1166848.97</v>
      </c>
    </row>
    <row r="187" spans="10:28" ht="15" hidden="1" customHeight="1" x14ac:dyDescent="0.3">
      <c r="J187" s="38" t="s">
        <v>31</v>
      </c>
      <c r="K187" s="42" t="s">
        <v>334</v>
      </c>
      <c r="L187" s="40" t="s">
        <v>335</v>
      </c>
      <c r="M187" s="40">
        <v>195415.35</v>
      </c>
      <c r="N187" s="40">
        <v>195415.35</v>
      </c>
      <c r="O187" s="40">
        <v>195415.35</v>
      </c>
      <c r="P187" s="40">
        <v>195415.35</v>
      </c>
      <c r="Q187" s="40">
        <v>255911.9</v>
      </c>
      <c r="R187" s="40">
        <v>316277.34999999998</v>
      </c>
      <c r="S187" s="40">
        <v>121382.3</v>
      </c>
      <c r="T187" s="40">
        <v>121453.3</v>
      </c>
      <c r="U187" s="40">
        <v>121416.22</v>
      </c>
      <c r="V187" s="40">
        <v>121638.99</v>
      </c>
      <c r="W187" s="40">
        <v>121633.63</v>
      </c>
      <c r="X187" s="40">
        <v>121726.55</v>
      </c>
      <c r="Y187" s="40">
        <v>121633.63</v>
      </c>
      <c r="Z187" s="40">
        <v>131732.35</v>
      </c>
      <c r="AA187" s="40">
        <v>141691.09</v>
      </c>
      <c r="AB187" s="40">
        <v>152703.07</v>
      </c>
    </row>
    <row r="188" spans="10:28" ht="15" hidden="1" customHeight="1" x14ac:dyDescent="0.3">
      <c r="J188" s="38" t="s">
        <v>31</v>
      </c>
      <c r="K188" s="42" t="s">
        <v>336</v>
      </c>
      <c r="L188" s="40" t="s">
        <v>337</v>
      </c>
      <c r="M188" s="40">
        <v>733333.01</v>
      </c>
      <c r="N188" s="40">
        <v>733333.01</v>
      </c>
      <c r="O188" s="40">
        <v>733333.01</v>
      </c>
      <c r="P188" s="40">
        <v>733333.01</v>
      </c>
      <c r="Q188" s="40">
        <v>733333.01</v>
      </c>
      <c r="R188" s="40">
        <v>733333.01</v>
      </c>
      <c r="S188" s="40">
        <v>1440.82</v>
      </c>
      <c r="T188" s="40">
        <v>1440.82</v>
      </c>
      <c r="U188" s="40">
        <v>1440.82</v>
      </c>
      <c r="V188" s="40">
        <v>1440.82</v>
      </c>
      <c r="W188" s="40">
        <v>1440.82</v>
      </c>
      <c r="X188" s="40">
        <v>1440.82</v>
      </c>
      <c r="Y188" s="40">
        <v>1440.82</v>
      </c>
      <c r="Z188" s="40">
        <v>1440.82</v>
      </c>
      <c r="AA188" s="40">
        <v>1440.82</v>
      </c>
      <c r="AB188" s="40">
        <v>200955.82</v>
      </c>
    </row>
    <row r="189" spans="10:28" ht="15" hidden="1" customHeight="1" x14ac:dyDescent="0.3">
      <c r="J189" s="38" t="s">
        <v>31</v>
      </c>
      <c r="K189" s="42" t="s">
        <v>338</v>
      </c>
      <c r="L189" s="40" t="s">
        <v>339</v>
      </c>
      <c r="M189" s="40">
        <v>423.38</v>
      </c>
      <c r="N189" s="40">
        <v>423.38</v>
      </c>
      <c r="O189" s="40">
        <v>423.38</v>
      </c>
      <c r="P189" s="40">
        <v>423.38</v>
      </c>
      <c r="Q189" s="40">
        <v>510.78</v>
      </c>
      <c r="R189" s="40">
        <v>423.38</v>
      </c>
      <c r="S189" s="40">
        <v>517.9</v>
      </c>
      <c r="T189" s="40">
        <v>702.32</v>
      </c>
      <c r="U189" s="40">
        <v>542.82000000000005</v>
      </c>
      <c r="V189" s="40">
        <v>753.68</v>
      </c>
      <c r="W189" s="40">
        <v>741.76</v>
      </c>
      <c r="X189" s="40">
        <v>865.65</v>
      </c>
      <c r="Y189" s="40">
        <v>741.76</v>
      </c>
      <c r="Z189" s="40">
        <v>905.53</v>
      </c>
      <c r="AA189" s="40">
        <v>850.51</v>
      </c>
      <c r="AB189" s="40">
        <v>-3695.51</v>
      </c>
    </row>
    <row r="190" spans="10:28" ht="15" hidden="1" customHeight="1" x14ac:dyDescent="0.3">
      <c r="J190" s="38" t="s">
        <v>31</v>
      </c>
      <c r="K190" s="42" t="s">
        <v>340</v>
      </c>
      <c r="L190" s="40" t="s">
        <v>341</v>
      </c>
      <c r="M190" s="40">
        <v>0</v>
      </c>
      <c r="N190" s="40">
        <v>0</v>
      </c>
      <c r="O190" s="40">
        <v>0</v>
      </c>
      <c r="P190" s="40">
        <v>0</v>
      </c>
      <c r="Q190" s="40">
        <v>0</v>
      </c>
      <c r="R190" s="40">
        <v>0</v>
      </c>
      <c r="S190" s="40">
        <v>0</v>
      </c>
      <c r="T190" s="40">
        <v>0</v>
      </c>
      <c r="U190" s="40">
        <v>0</v>
      </c>
      <c r="V190" s="40">
        <v>-12.5</v>
      </c>
      <c r="W190" s="40">
        <v>-12.5</v>
      </c>
      <c r="X190" s="40">
        <v>-706.95</v>
      </c>
      <c r="Y190" s="40">
        <v>-706.95</v>
      </c>
      <c r="Z190" s="40">
        <v>-706.95</v>
      </c>
      <c r="AA190" s="40">
        <v>-706.95</v>
      </c>
      <c r="AB190" s="40">
        <v>-706.95</v>
      </c>
    </row>
    <row r="191" spans="10:28" ht="15" hidden="1" customHeight="1" x14ac:dyDescent="0.3">
      <c r="J191" s="38" t="s">
        <v>31</v>
      </c>
      <c r="K191" s="42" t="s">
        <v>342</v>
      </c>
      <c r="L191" s="40" t="s">
        <v>343</v>
      </c>
      <c r="M191" s="40">
        <v>6213252.9299999997</v>
      </c>
      <c r="N191" s="40">
        <v>6213252.9299999997</v>
      </c>
      <c r="O191" s="40">
        <v>6213252.9299999997</v>
      </c>
      <c r="P191" s="40">
        <v>6213252.9299999997</v>
      </c>
      <c r="Q191" s="40">
        <v>6709669.5999999996</v>
      </c>
      <c r="R191" s="40">
        <v>7206086.2699999996</v>
      </c>
      <c r="S191" s="40">
        <v>1489250.01</v>
      </c>
      <c r="T191" s="40">
        <v>1985666.68</v>
      </c>
      <c r="U191" s="40">
        <v>2482083.35</v>
      </c>
      <c r="V191" s="40">
        <v>2976708.29</v>
      </c>
      <c r="W191" s="40">
        <v>3473124.96</v>
      </c>
      <c r="X191" s="40">
        <v>4012041.63</v>
      </c>
      <c r="Y191" s="40">
        <v>4529708.3</v>
      </c>
      <c r="Z191" s="40">
        <v>5047374.97</v>
      </c>
      <c r="AA191" s="40">
        <v>6217062.9699999997</v>
      </c>
      <c r="AB191" s="40">
        <v>7203447.9699999997</v>
      </c>
    </row>
    <row r="192" spans="10:28" ht="15" hidden="1" customHeight="1" x14ac:dyDescent="0.3">
      <c r="J192" s="38" t="s">
        <v>31</v>
      </c>
      <c r="K192" s="42" t="s">
        <v>344</v>
      </c>
      <c r="L192" s="40" t="s">
        <v>345</v>
      </c>
      <c r="M192" s="40">
        <v>0</v>
      </c>
      <c r="N192" s="40">
        <v>0</v>
      </c>
      <c r="O192" s="40">
        <v>0</v>
      </c>
      <c r="P192" s="40">
        <v>0</v>
      </c>
      <c r="Q192" s="40">
        <v>0</v>
      </c>
      <c r="R192" s="40">
        <v>0</v>
      </c>
      <c r="S192" s="40">
        <v>0</v>
      </c>
      <c r="T192" s="40">
        <v>0</v>
      </c>
      <c r="U192" s="40">
        <v>0</v>
      </c>
      <c r="V192" s="40">
        <v>0</v>
      </c>
      <c r="W192" s="40">
        <v>735.23</v>
      </c>
      <c r="X192" s="40">
        <v>0</v>
      </c>
      <c r="Y192" s="40">
        <v>0</v>
      </c>
      <c r="Z192" s="40">
        <v>0</v>
      </c>
      <c r="AA192" s="40">
        <v>0</v>
      </c>
      <c r="AB192" s="40">
        <v>0</v>
      </c>
    </row>
    <row r="193" spans="10:28" ht="15" hidden="1" customHeight="1" x14ac:dyDescent="0.3">
      <c r="J193" s="38" t="s">
        <v>31</v>
      </c>
      <c r="K193" s="42" t="s">
        <v>346</v>
      </c>
      <c r="L193" s="40" t="s">
        <v>347</v>
      </c>
      <c r="M193" s="40">
        <v>31.5</v>
      </c>
      <c r="N193" s="40">
        <v>31.5</v>
      </c>
      <c r="O193" s="40">
        <v>31.5</v>
      </c>
      <c r="P193" s="40">
        <v>31.5</v>
      </c>
      <c r="Q193" s="40">
        <v>31.5</v>
      </c>
      <c r="R193" s="40">
        <v>31.5</v>
      </c>
      <c r="S193" s="40">
        <v>31.5</v>
      </c>
      <c r="T193" s="40">
        <v>31.5</v>
      </c>
      <c r="U193" s="40">
        <v>31.5</v>
      </c>
      <c r="V193" s="40">
        <v>39.369999999999997</v>
      </c>
      <c r="W193" s="40">
        <v>47.25</v>
      </c>
      <c r="X193" s="40">
        <v>0</v>
      </c>
      <c r="Y193" s="40">
        <v>0</v>
      </c>
      <c r="Z193" s="40">
        <v>47.25</v>
      </c>
      <c r="AA193" s="40">
        <v>37.5</v>
      </c>
      <c r="AB193" s="40">
        <v>27.75</v>
      </c>
    </row>
    <row r="194" spans="10:28" ht="15" hidden="1" customHeight="1" x14ac:dyDescent="0.3">
      <c r="J194" s="38" t="s">
        <v>31</v>
      </c>
      <c r="K194" s="42" t="s">
        <v>348</v>
      </c>
      <c r="L194" s="40" t="s">
        <v>349</v>
      </c>
      <c r="M194" s="40">
        <v>-434.73</v>
      </c>
      <c r="N194" s="40">
        <v>-434.73</v>
      </c>
      <c r="O194" s="40">
        <v>-434.73</v>
      </c>
      <c r="P194" s="40">
        <v>-434.73</v>
      </c>
      <c r="Q194" s="40">
        <v>17565.66</v>
      </c>
      <c r="R194" s="40">
        <v>34995.379999999997</v>
      </c>
      <c r="S194" s="40">
        <v>52774.8</v>
      </c>
      <c r="T194" s="40">
        <v>70382.92</v>
      </c>
      <c r="U194" s="40">
        <v>17364.259999999998</v>
      </c>
      <c r="V194" s="40">
        <v>17333.740000000002</v>
      </c>
      <c r="W194" s="40">
        <v>-477.52</v>
      </c>
      <c r="X194" s="40">
        <v>-627.21</v>
      </c>
      <c r="Y194" s="40">
        <v>17226.11</v>
      </c>
      <c r="Z194" s="40">
        <v>35185.01</v>
      </c>
      <c r="AA194" s="40">
        <v>17279.62</v>
      </c>
      <c r="AB194" s="40">
        <v>17234.8</v>
      </c>
    </row>
    <row r="195" spans="10:28" ht="15" hidden="1" customHeight="1" x14ac:dyDescent="0.3">
      <c r="J195" s="38" t="s">
        <v>31</v>
      </c>
      <c r="K195" s="42" t="s">
        <v>350</v>
      </c>
      <c r="L195" s="40" t="s">
        <v>351</v>
      </c>
      <c r="M195" s="40">
        <v>1171.5</v>
      </c>
      <c r="N195" s="40">
        <v>1171.5</v>
      </c>
      <c r="O195" s="40">
        <v>1171.5</v>
      </c>
      <c r="P195" s="40">
        <v>1171.5</v>
      </c>
      <c r="Q195" s="40">
        <v>1088.2</v>
      </c>
      <c r="R195" s="40">
        <v>1004.9</v>
      </c>
      <c r="S195" s="40">
        <v>-4182.6000000000004</v>
      </c>
      <c r="T195" s="40">
        <v>-4182.6000000000004</v>
      </c>
      <c r="U195" s="40">
        <v>-4182.6000000000004</v>
      </c>
      <c r="V195" s="40">
        <v>-5907.3</v>
      </c>
      <c r="W195" s="40">
        <v>-5332.4</v>
      </c>
      <c r="X195" s="40">
        <v>-4757.5</v>
      </c>
      <c r="Y195" s="40">
        <v>-4182.6000000000004</v>
      </c>
      <c r="Z195" s="40">
        <v>-3607.7</v>
      </c>
      <c r="AA195" s="40">
        <v>-4182.6000000000004</v>
      </c>
      <c r="AB195" s="40">
        <v>-4182.6000000000004</v>
      </c>
    </row>
    <row r="196" spans="10:28" ht="15" hidden="1" customHeight="1" x14ac:dyDescent="0.3">
      <c r="J196" s="38" t="s">
        <v>31</v>
      </c>
      <c r="K196" s="42" t="s">
        <v>352</v>
      </c>
      <c r="L196" s="40" t="s">
        <v>353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202.54</v>
      </c>
      <c r="T196" s="40">
        <v>0</v>
      </c>
      <c r="U196" s="40">
        <v>0</v>
      </c>
      <c r="V196" s="40">
        <v>0</v>
      </c>
      <c r="W196" s="40">
        <v>0</v>
      </c>
      <c r="X196" s="40">
        <v>0</v>
      </c>
      <c r="Y196" s="40">
        <v>0</v>
      </c>
      <c r="Z196" s="40">
        <v>0</v>
      </c>
      <c r="AA196" s="40">
        <v>0</v>
      </c>
      <c r="AB196" s="40">
        <v>0</v>
      </c>
    </row>
    <row r="197" spans="10:28" ht="15" hidden="1" customHeight="1" x14ac:dyDescent="0.3">
      <c r="J197" s="38" t="s">
        <v>31</v>
      </c>
      <c r="K197" s="42" t="s">
        <v>354</v>
      </c>
      <c r="L197" s="40" t="s">
        <v>355</v>
      </c>
      <c r="M197" s="40">
        <v>15384.1</v>
      </c>
      <c r="N197" s="40">
        <v>15384.1</v>
      </c>
      <c r="O197" s="40">
        <v>15384.1</v>
      </c>
      <c r="P197" s="40">
        <v>15384.1</v>
      </c>
      <c r="Q197" s="40">
        <v>15384.1</v>
      </c>
      <c r="R197" s="40">
        <v>15384.1</v>
      </c>
      <c r="S197" s="40">
        <v>31689.21</v>
      </c>
      <c r="T197" s="40">
        <v>49035.44</v>
      </c>
      <c r="U197" s="40">
        <v>16091.29</v>
      </c>
      <c r="V197" s="40">
        <v>16428.150000000001</v>
      </c>
      <c r="W197" s="40">
        <v>53110.89</v>
      </c>
      <c r="X197" s="40">
        <v>15317.46</v>
      </c>
      <c r="Y197" s="40">
        <v>32660.14</v>
      </c>
      <c r="Z197" s="40">
        <v>14375.79</v>
      </c>
      <c r="AA197" s="40">
        <v>14692.46</v>
      </c>
      <c r="AB197" s="40">
        <v>14616.97</v>
      </c>
    </row>
    <row r="198" spans="10:28" ht="15" hidden="1" customHeight="1" x14ac:dyDescent="0.3">
      <c r="J198" s="38" t="s">
        <v>31</v>
      </c>
      <c r="K198" s="42" t="s">
        <v>356</v>
      </c>
      <c r="L198" s="40" t="s">
        <v>357</v>
      </c>
      <c r="M198" s="40">
        <v>14936.85</v>
      </c>
      <c r="N198" s="40">
        <v>14936.85</v>
      </c>
      <c r="O198" s="40">
        <v>14936.85</v>
      </c>
      <c r="P198" s="40">
        <v>14936.85</v>
      </c>
      <c r="Q198" s="40">
        <v>14536.85</v>
      </c>
      <c r="R198" s="40">
        <v>14536.85</v>
      </c>
      <c r="S198" s="40">
        <v>20365.87</v>
      </c>
      <c r="T198" s="40">
        <v>26925.75</v>
      </c>
      <c r="U198" s="40">
        <v>16557.68</v>
      </c>
      <c r="V198" s="40">
        <v>16966.009999999998</v>
      </c>
      <c r="W198" s="40">
        <v>30795.09</v>
      </c>
      <c r="X198" s="40">
        <v>16576.86</v>
      </c>
      <c r="Y198" s="40">
        <v>28185.42</v>
      </c>
      <c r="Z198" s="40">
        <v>22547.8</v>
      </c>
      <c r="AA198" s="40">
        <v>22018.63</v>
      </c>
      <c r="AB198" s="40">
        <v>22235.29</v>
      </c>
    </row>
    <row r="199" spans="10:28" ht="15" hidden="1" customHeight="1" x14ac:dyDescent="0.3">
      <c r="J199" s="38" t="s">
        <v>31</v>
      </c>
      <c r="K199" s="42" t="s">
        <v>358</v>
      </c>
      <c r="L199" s="40" t="s">
        <v>359</v>
      </c>
      <c r="M199" s="40">
        <v>1300000.45</v>
      </c>
      <c r="N199" s="40">
        <v>1300000.45</v>
      </c>
      <c r="O199" s="40">
        <v>1300000.45</v>
      </c>
      <c r="P199" s="40">
        <v>1300000.45</v>
      </c>
      <c r="Q199" s="40">
        <v>1199999.6100000001</v>
      </c>
      <c r="R199" s="40">
        <v>1199999.82</v>
      </c>
      <c r="S199" s="40">
        <v>1199999.6100000001</v>
      </c>
      <c r="T199" s="40">
        <v>1199999.99</v>
      </c>
      <c r="U199" s="40">
        <v>1299999.98</v>
      </c>
      <c r="V199" s="40">
        <v>1199999.75</v>
      </c>
      <c r="W199" s="40">
        <v>1200000.18</v>
      </c>
      <c r="X199" s="40">
        <v>1199999.76</v>
      </c>
      <c r="Y199" s="40">
        <v>1199999.53</v>
      </c>
      <c r="Z199" s="40">
        <v>1200000.33</v>
      </c>
      <c r="AA199" s="40">
        <v>972818.79</v>
      </c>
      <c r="AB199" s="40">
        <v>1200000.02</v>
      </c>
    </row>
    <row r="200" spans="10:28" ht="15" hidden="1" customHeight="1" x14ac:dyDescent="0.3">
      <c r="J200" s="38" t="s">
        <v>31</v>
      </c>
      <c r="K200" s="42" t="s">
        <v>360</v>
      </c>
      <c r="L200" s="40" t="s">
        <v>361</v>
      </c>
      <c r="M200" s="40">
        <v>812.22</v>
      </c>
      <c r="N200" s="40">
        <v>812.22</v>
      </c>
      <c r="O200" s="40">
        <v>812.22</v>
      </c>
      <c r="P200" s="40">
        <v>812.22</v>
      </c>
      <c r="Q200" s="40">
        <v>792.22</v>
      </c>
      <c r="R200" s="40">
        <v>792.22</v>
      </c>
      <c r="S200" s="40">
        <v>803.63</v>
      </c>
      <c r="T200" s="40">
        <v>812.22</v>
      </c>
      <c r="U200" s="40">
        <v>802.22</v>
      </c>
      <c r="V200" s="40">
        <v>850.16</v>
      </c>
      <c r="W200" s="40">
        <v>793.5</v>
      </c>
      <c r="X200" s="40">
        <v>265</v>
      </c>
      <c r="Y200" s="40">
        <v>379.74</v>
      </c>
      <c r="Z200" s="40">
        <v>905.48</v>
      </c>
      <c r="AA200" s="40">
        <v>907.92</v>
      </c>
      <c r="AB200" s="40">
        <v>934.92</v>
      </c>
    </row>
    <row r="201" spans="10:28" ht="15" hidden="1" customHeight="1" x14ac:dyDescent="0.3">
      <c r="J201" s="38" t="s">
        <v>31</v>
      </c>
      <c r="K201" s="42" t="s">
        <v>362</v>
      </c>
      <c r="L201" s="40" t="s">
        <v>363</v>
      </c>
      <c r="M201" s="40">
        <v>288</v>
      </c>
      <c r="N201" s="40">
        <v>288</v>
      </c>
      <c r="O201" s="40">
        <v>288</v>
      </c>
      <c r="P201" s="40">
        <v>288</v>
      </c>
      <c r="Q201" s="40">
        <v>240</v>
      </c>
      <c r="R201" s="40">
        <v>240</v>
      </c>
      <c r="S201" s="40">
        <v>240</v>
      </c>
      <c r="T201" s="40">
        <v>240</v>
      </c>
      <c r="U201" s="40">
        <v>240</v>
      </c>
      <c r="V201" s="40">
        <v>240</v>
      </c>
      <c r="W201" s="40">
        <v>240</v>
      </c>
      <c r="X201" s="40">
        <v>0</v>
      </c>
      <c r="Y201" s="40">
        <v>0</v>
      </c>
      <c r="Z201" s="40">
        <v>240</v>
      </c>
      <c r="AA201" s="40">
        <v>228</v>
      </c>
      <c r="AB201" s="40">
        <v>216</v>
      </c>
    </row>
    <row r="202" spans="10:28" ht="15" hidden="1" customHeight="1" x14ac:dyDescent="0.3">
      <c r="J202" s="38" t="s">
        <v>31</v>
      </c>
      <c r="K202" s="42" t="s">
        <v>364</v>
      </c>
      <c r="L202" s="40" t="s">
        <v>365</v>
      </c>
      <c r="M202" s="40">
        <v>1015</v>
      </c>
      <c r="N202" s="40">
        <v>1015</v>
      </c>
      <c r="O202" s="40">
        <v>1015</v>
      </c>
      <c r="P202" s="40">
        <v>1015</v>
      </c>
      <c r="Q202" s="40">
        <v>945</v>
      </c>
      <c r="R202" s="40">
        <v>945</v>
      </c>
      <c r="S202" s="40">
        <v>945</v>
      </c>
      <c r="T202" s="40">
        <v>945</v>
      </c>
      <c r="U202" s="40">
        <v>980</v>
      </c>
      <c r="V202" s="40">
        <v>1050</v>
      </c>
      <c r="W202" s="40">
        <v>1015</v>
      </c>
      <c r="X202" s="40">
        <v>0</v>
      </c>
      <c r="Y202" s="40">
        <v>315</v>
      </c>
      <c r="Z202" s="40">
        <v>1260</v>
      </c>
      <c r="AA202" s="40">
        <v>1260</v>
      </c>
      <c r="AB202" s="40">
        <v>1277.5</v>
      </c>
    </row>
    <row r="203" spans="10:28" ht="15" hidden="1" customHeight="1" x14ac:dyDescent="0.3">
      <c r="J203" s="38" t="s">
        <v>31</v>
      </c>
      <c r="K203" s="42" t="s">
        <v>366</v>
      </c>
      <c r="L203" s="40" t="s">
        <v>367</v>
      </c>
      <c r="M203" s="40">
        <v>37370.06</v>
      </c>
      <c r="N203" s="40">
        <v>37370.06</v>
      </c>
      <c r="O203" s="40">
        <v>37370.06</v>
      </c>
      <c r="P203" s="40">
        <v>37370.06</v>
      </c>
      <c r="Q203" s="40">
        <v>36522.58</v>
      </c>
      <c r="R203" s="40">
        <v>39847.43</v>
      </c>
      <c r="S203" s="40">
        <v>39621.050000000003</v>
      </c>
      <c r="T203" s="40">
        <v>35757.61</v>
      </c>
      <c r="U203" s="40">
        <v>36939.629999999997</v>
      </c>
      <c r="V203" s="40">
        <v>41910.019999999997</v>
      </c>
      <c r="W203" s="40">
        <v>38108.81</v>
      </c>
      <c r="X203" s="40">
        <v>42735.83</v>
      </c>
      <c r="Y203" s="40">
        <v>46797.46</v>
      </c>
      <c r="Z203" s="40">
        <v>44258.36</v>
      </c>
      <c r="AA203" s="40">
        <v>45881.87</v>
      </c>
      <c r="AB203" s="40">
        <v>48920.27</v>
      </c>
    </row>
    <row r="204" spans="10:28" ht="15" hidden="1" customHeight="1" x14ac:dyDescent="0.3">
      <c r="J204" s="38" t="s">
        <v>31</v>
      </c>
      <c r="K204" s="42" t="s">
        <v>368</v>
      </c>
      <c r="L204" s="40" t="s">
        <v>369</v>
      </c>
      <c r="M204" s="40">
        <v>-3284.63</v>
      </c>
      <c r="N204" s="40">
        <v>-3284.63</v>
      </c>
      <c r="O204" s="40">
        <v>-3284.63</v>
      </c>
      <c r="P204" s="40">
        <v>-3284.63</v>
      </c>
      <c r="Q204" s="40">
        <v>-6171.32</v>
      </c>
      <c r="R204" s="40">
        <v>-4279.67</v>
      </c>
      <c r="S204" s="40">
        <v>-3572.51</v>
      </c>
      <c r="T204" s="40">
        <v>-2640.41</v>
      </c>
      <c r="U204" s="40">
        <v>-1548.97</v>
      </c>
      <c r="V204" s="40">
        <v>-107.93</v>
      </c>
      <c r="W204" s="40">
        <v>-455.29</v>
      </c>
      <c r="X204" s="40">
        <v>1700.37</v>
      </c>
      <c r="Y204" s="40">
        <v>4298.99</v>
      </c>
      <c r="Z204" s="40">
        <v>3436.67</v>
      </c>
      <c r="AA204" s="40">
        <v>-3942.69</v>
      </c>
      <c r="AB204" s="40">
        <v>-2257.38</v>
      </c>
    </row>
    <row r="205" spans="10:28" ht="15" hidden="1" customHeight="1" x14ac:dyDescent="0.3">
      <c r="J205" s="38" t="s">
        <v>31</v>
      </c>
      <c r="K205" s="42" t="s">
        <v>370</v>
      </c>
      <c r="L205" s="40" t="s">
        <v>371</v>
      </c>
      <c r="M205" s="40">
        <v>3286.02</v>
      </c>
      <c r="N205" s="40">
        <v>3286.02</v>
      </c>
      <c r="O205" s="40">
        <v>3286.02</v>
      </c>
      <c r="P205" s="40">
        <v>3286.02</v>
      </c>
      <c r="Q205" s="40">
        <v>4167.26</v>
      </c>
      <c r="R205" s="40">
        <v>5339.19</v>
      </c>
      <c r="S205" s="40">
        <v>5589.59</v>
      </c>
      <c r="T205" s="40">
        <v>5080.37</v>
      </c>
      <c r="U205" s="40">
        <v>5205.34</v>
      </c>
      <c r="V205" s="40">
        <v>5725.33</v>
      </c>
      <c r="W205" s="40">
        <v>5081.3999999999996</v>
      </c>
      <c r="X205" s="40">
        <v>5314.57</v>
      </c>
      <c r="Y205" s="40">
        <v>6099.71</v>
      </c>
      <c r="Z205" s="40">
        <v>5891.25</v>
      </c>
      <c r="AA205" s="40">
        <v>6386.12</v>
      </c>
      <c r="AB205" s="40">
        <v>5664.04</v>
      </c>
    </row>
    <row r="206" spans="10:28" ht="15" hidden="1" customHeight="1" x14ac:dyDescent="0.3">
      <c r="J206" s="38" t="s">
        <v>31</v>
      </c>
      <c r="K206" s="42" t="s">
        <v>372</v>
      </c>
      <c r="L206" s="40" t="s">
        <v>373</v>
      </c>
      <c r="M206" s="40">
        <v>20</v>
      </c>
      <c r="N206" s="40">
        <v>20</v>
      </c>
      <c r="O206" s="40">
        <v>20</v>
      </c>
      <c r="P206" s="40">
        <v>20</v>
      </c>
      <c r="Q206" s="40">
        <v>20</v>
      </c>
      <c r="R206" s="40">
        <v>20</v>
      </c>
      <c r="S206" s="40">
        <v>20</v>
      </c>
      <c r="T206" s="40">
        <v>20</v>
      </c>
      <c r="U206" s="40">
        <v>20</v>
      </c>
      <c r="V206" s="40">
        <v>20</v>
      </c>
      <c r="W206" s="40">
        <v>20</v>
      </c>
      <c r="X206" s="40">
        <v>0</v>
      </c>
      <c r="Y206" s="40">
        <v>0</v>
      </c>
      <c r="Z206" s="40">
        <v>20</v>
      </c>
      <c r="AA206" s="40">
        <v>20</v>
      </c>
      <c r="AB206" s="40">
        <v>20</v>
      </c>
    </row>
    <row r="207" spans="10:28" ht="15" hidden="1" customHeight="1" x14ac:dyDescent="0.3">
      <c r="J207" s="38" t="s">
        <v>31</v>
      </c>
      <c r="K207" s="42" t="s">
        <v>374</v>
      </c>
      <c r="L207" s="40" t="s">
        <v>375</v>
      </c>
      <c r="M207" s="40">
        <v>14188892.109999999</v>
      </c>
      <c r="N207" s="40">
        <v>14188892.109999999</v>
      </c>
      <c r="O207" s="40">
        <v>14188892.109999999</v>
      </c>
      <c r="P207" s="40">
        <v>14188892.109999999</v>
      </c>
      <c r="Q207" s="40">
        <v>20294813.640000001</v>
      </c>
      <c r="R207" s="40">
        <v>15901185.630000001</v>
      </c>
      <c r="S207" s="40">
        <v>15507287.67</v>
      </c>
      <c r="T207" s="40">
        <v>15561386.310000001</v>
      </c>
      <c r="U207" s="40">
        <v>21332300.960000001</v>
      </c>
      <c r="V207" s="40">
        <v>18775727.34</v>
      </c>
      <c r="W207" s="40">
        <v>19377629.609999999</v>
      </c>
      <c r="X207" s="40">
        <v>18573384.140000001</v>
      </c>
      <c r="Y207" s="40">
        <v>21927929.199999999</v>
      </c>
      <c r="Z207" s="40">
        <v>21428221.91</v>
      </c>
      <c r="AA207" s="40">
        <v>21738994.91</v>
      </c>
      <c r="AB207" s="40">
        <v>20518673.5</v>
      </c>
    </row>
    <row r="208" spans="10:28" ht="15" hidden="1" customHeight="1" x14ac:dyDescent="0.3">
      <c r="J208" s="38" t="s">
        <v>31</v>
      </c>
      <c r="K208" s="42" t="s">
        <v>376</v>
      </c>
      <c r="L208" s="40" t="s">
        <v>377</v>
      </c>
      <c r="M208" s="40">
        <v>-0.6</v>
      </c>
      <c r="N208" s="40">
        <v>-0.6</v>
      </c>
      <c r="O208" s="40">
        <v>-0.6</v>
      </c>
      <c r="P208" s="40">
        <v>-0.6</v>
      </c>
      <c r="Q208" s="40">
        <v>-0.6</v>
      </c>
      <c r="R208" s="40">
        <v>-0.6</v>
      </c>
      <c r="S208" s="40">
        <v>-0.6</v>
      </c>
      <c r="T208" s="40">
        <v>-0.6</v>
      </c>
      <c r="U208" s="40">
        <v>-0.6</v>
      </c>
      <c r="V208" s="40">
        <v>-0.6</v>
      </c>
      <c r="W208" s="40">
        <v>-0.6</v>
      </c>
      <c r="X208" s="40">
        <v>-0.6</v>
      </c>
      <c r="Y208" s="40">
        <v>-0.6</v>
      </c>
      <c r="Z208" s="40">
        <v>-0.6</v>
      </c>
      <c r="AA208" s="40">
        <v>-0.6</v>
      </c>
      <c r="AB208" s="40">
        <v>-0.6</v>
      </c>
    </row>
    <row r="209" spans="10:28" ht="15" hidden="1" customHeight="1" x14ac:dyDescent="0.3">
      <c r="J209" s="38" t="s">
        <v>31</v>
      </c>
      <c r="K209" s="42" t="s">
        <v>378</v>
      </c>
      <c r="L209" s="40" t="s">
        <v>379</v>
      </c>
      <c r="M209" s="40">
        <v>9968.5499999999993</v>
      </c>
      <c r="N209" s="40">
        <v>9968.5499999999993</v>
      </c>
      <c r="O209" s="40">
        <v>9968.5499999999993</v>
      </c>
      <c r="P209" s="40">
        <v>9968.5499999999993</v>
      </c>
      <c r="Q209" s="40">
        <v>11994.84</v>
      </c>
      <c r="R209" s="40">
        <v>14232.74</v>
      </c>
      <c r="S209" s="40">
        <v>16758.13</v>
      </c>
      <c r="T209" s="40">
        <v>18908.830000000002</v>
      </c>
      <c r="U209" s="40">
        <v>21071.55</v>
      </c>
      <c r="V209" s="40">
        <v>2132.14</v>
      </c>
      <c r="W209" s="40">
        <v>4275.3900000000003</v>
      </c>
      <c r="X209" s="40">
        <v>6511.2</v>
      </c>
      <c r="Y209" s="40">
        <v>8761.6299999999992</v>
      </c>
      <c r="Z209" s="40">
        <v>44554.64</v>
      </c>
      <c r="AA209" s="40">
        <v>-32825.07</v>
      </c>
      <c r="AB209" s="40">
        <v>-32463.87</v>
      </c>
    </row>
    <row r="210" spans="10:28" ht="15" hidden="1" customHeight="1" x14ac:dyDescent="0.3">
      <c r="J210" s="38" t="s">
        <v>31</v>
      </c>
      <c r="K210" s="42" t="s">
        <v>380</v>
      </c>
      <c r="L210" s="40" t="s">
        <v>381</v>
      </c>
      <c r="M210" s="40">
        <v>9478.01</v>
      </c>
      <c r="N210" s="40">
        <v>9478.01</v>
      </c>
      <c r="O210" s="40">
        <v>9478.01</v>
      </c>
      <c r="P210" s="40">
        <v>9478.01</v>
      </c>
      <c r="Q210" s="40">
        <v>9592.7999999999993</v>
      </c>
      <c r="R210" s="40">
        <v>9715.9500000000007</v>
      </c>
      <c r="S210" s="40">
        <v>-877.52</v>
      </c>
      <c r="T210" s="40">
        <v>-1160.6500000000001</v>
      </c>
      <c r="U210" s="40">
        <v>6389.76</v>
      </c>
      <c r="V210" s="40">
        <v>630.41999999999996</v>
      </c>
      <c r="W210" s="40">
        <v>596.28</v>
      </c>
      <c r="X210" s="40">
        <v>369.08</v>
      </c>
      <c r="Y210" s="40">
        <v>-120.04</v>
      </c>
      <c r="Z210" s="40">
        <v>-896.56</v>
      </c>
      <c r="AA210" s="40">
        <v>-1261.24</v>
      </c>
      <c r="AB210" s="40">
        <v>-600.14</v>
      </c>
    </row>
    <row r="211" spans="10:28" ht="15" hidden="1" customHeight="1" x14ac:dyDescent="0.3">
      <c r="J211" s="38" t="s">
        <v>31</v>
      </c>
      <c r="K211" s="42" t="s">
        <v>382</v>
      </c>
      <c r="L211" s="40" t="s">
        <v>383</v>
      </c>
      <c r="M211" s="40">
        <v>304771.88</v>
      </c>
      <c r="N211" s="40">
        <v>304771.88</v>
      </c>
      <c r="O211" s="40">
        <v>304771.88</v>
      </c>
      <c r="P211" s="40">
        <v>304771.88</v>
      </c>
      <c r="Q211" s="40">
        <v>359011.41</v>
      </c>
      <c r="R211" s="40">
        <v>374624.55</v>
      </c>
      <c r="S211" s="40">
        <v>352580.33</v>
      </c>
      <c r="T211" s="40">
        <v>322237.13</v>
      </c>
      <c r="U211" s="40">
        <v>304323.78999999998</v>
      </c>
      <c r="V211" s="40">
        <v>333781.69</v>
      </c>
      <c r="W211" s="40">
        <v>226707.73</v>
      </c>
      <c r="X211" s="40">
        <v>334409.34999999998</v>
      </c>
      <c r="Y211" s="40">
        <v>356359.87</v>
      </c>
      <c r="Z211" s="40">
        <v>366766.09</v>
      </c>
      <c r="AA211" s="40">
        <v>273165.13</v>
      </c>
      <c r="AB211" s="40">
        <v>289899.77</v>
      </c>
    </row>
    <row r="212" spans="10:28" ht="15" hidden="1" customHeight="1" x14ac:dyDescent="0.3">
      <c r="J212" s="38" t="s">
        <v>31</v>
      </c>
      <c r="K212" s="42" t="s">
        <v>384</v>
      </c>
      <c r="L212" s="40" t="s">
        <v>385</v>
      </c>
      <c r="M212" s="40">
        <v>46833.32</v>
      </c>
      <c r="N212" s="40">
        <v>46833.32</v>
      </c>
      <c r="O212" s="40">
        <v>46833.32</v>
      </c>
      <c r="P212" s="40">
        <v>46833.32</v>
      </c>
      <c r="Q212" s="40">
        <v>54454.080000000002</v>
      </c>
      <c r="R212" s="40">
        <v>56014.39</v>
      </c>
      <c r="S212" s="40">
        <v>52720.9</v>
      </c>
      <c r="T212" s="40">
        <v>50027.94</v>
      </c>
      <c r="U212" s="40">
        <v>48356.43</v>
      </c>
      <c r="V212" s="40">
        <v>45248.95</v>
      </c>
      <c r="W212" s="40">
        <v>41048.15</v>
      </c>
      <c r="X212" s="40">
        <v>52889.34</v>
      </c>
      <c r="Y212" s="40">
        <v>55338.96</v>
      </c>
      <c r="Z212" s="40">
        <v>54038.11</v>
      </c>
      <c r="AA212" s="40">
        <v>41947.92</v>
      </c>
      <c r="AB212" s="40">
        <v>46338.32</v>
      </c>
    </row>
    <row r="213" spans="10:28" ht="15" hidden="1" customHeight="1" x14ac:dyDescent="0.3">
      <c r="J213" s="38" t="s">
        <v>31</v>
      </c>
      <c r="K213" s="42" t="s">
        <v>386</v>
      </c>
      <c r="L213" s="40" t="s">
        <v>387</v>
      </c>
      <c r="M213" s="40">
        <v>-110528.94</v>
      </c>
      <c r="N213" s="40">
        <v>-110528.94</v>
      </c>
      <c r="O213" s="40">
        <v>-110528.94</v>
      </c>
      <c r="P213" s="40">
        <v>-110528.94</v>
      </c>
      <c r="Q213" s="40">
        <v>-156738.12</v>
      </c>
      <c r="R213" s="40">
        <v>-158887.78</v>
      </c>
      <c r="S213" s="40">
        <v>-160323.44</v>
      </c>
      <c r="T213" s="40">
        <v>-160418.29</v>
      </c>
      <c r="U213" s="40">
        <v>-152162.62</v>
      </c>
      <c r="V213" s="40">
        <v>-150702.63</v>
      </c>
      <c r="W213" s="40">
        <v>-160183.23000000001</v>
      </c>
      <c r="X213" s="40">
        <v>-159354.13</v>
      </c>
      <c r="Y213" s="40">
        <v>-160268.32999999999</v>
      </c>
      <c r="Z213" s="40">
        <v>-159472.07</v>
      </c>
      <c r="AA213" s="40">
        <v>-160419.47</v>
      </c>
      <c r="AB213" s="40">
        <v>-160367.88</v>
      </c>
    </row>
    <row r="214" spans="10:28" ht="15" hidden="1" customHeight="1" x14ac:dyDescent="0.3">
      <c r="J214" s="38" t="s">
        <v>31</v>
      </c>
      <c r="K214" s="42" t="s">
        <v>388</v>
      </c>
      <c r="L214" s="40" t="s">
        <v>389</v>
      </c>
      <c r="M214" s="40">
        <v>52.54</v>
      </c>
      <c r="N214" s="40">
        <v>52.54</v>
      </c>
      <c r="O214" s="40">
        <v>52.54</v>
      </c>
      <c r="P214" s="40">
        <v>52.54</v>
      </c>
      <c r="Q214" s="40">
        <v>201.16</v>
      </c>
      <c r="R214" s="40">
        <v>401.67</v>
      </c>
      <c r="S214" s="40">
        <v>119.19</v>
      </c>
      <c r="T214" s="40">
        <v>103.42</v>
      </c>
      <c r="U214" s="40">
        <v>1492.62</v>
      </c>
      <c r="V214" s="40">
        <v>2401.35</v>
      </c>
      <c r="W214" s="40">
        <v>136.94</v>
      </c>
      <c r="X214" s="40">
        <v>180.65</v>
      </c>
      <c r="Y214" s="40">
        <v>116.55</v>
      </c>
      <c r="Z214" s="40">
        <v>321.04000000000002</v>
      </c>
      <c r="AA214" s="40">
        <v>96.09</v>
      </c>
      <c r="AB214" s="40">
        <v>117.66</v>
      </c>
    </row>
    <row r="215" spans="10:28" ht="15" hidden="1" customHeight="1" x14ac:dyDescent="0.3">
      <c r="J215" s="38" t="s">
        <v>31</v>
      </c>
      <c r="K215" s="42" t="s">
        <v>390</v>
      </c>
      <c r="L215" s="40" t="s">
        <v>391</v>
      </c>
      <c r="M215" s="40">
        <v>813263.62</v>
      </c>
      <c r="N215" s="40">
        <v>813263.62</v>
      </c>
      <c r="O215" s="40">
        <v>813263.62</v>
      </c>
      <c r="P215" s="40">
        <v>813263.62</v>
      </c>
      <c r="Q215" s="40">
        <v>881265.14</v>
      </c>
      <c r="R215" s="40">
        <v>998729.98</v>
      </c>
      <c r="S215" s="40">
        <v>849043.82</v>
      </c>
      <c r="T215" s="40">
        <v>799040.97</v>
      </c>
      <c r="U215" s="40">
        <v>754376.93</v>
      </c>
      <c r="V215" s="40">
        <v>730575.12</v>
      </c>
      <c r="W215" s="40">
        <v>659670.26</v>
      </c>
      <c r="X215" s="40">
        <v>681686.24</v>
      </c>
      <c r="Y215" s="40">
        <v>696897.32</v>
      </c>
      <c r="Z215" s="40">
        <v>729615.23</v>
      </c>
      <c r="AA215" s="40">
        <v>739959</v>
      </c>
      <c r="AB215" s="40">
        <v>819818.6</v>
      </c>
    </row>
    <row r="216" spans="10:28" ht="15" hidden="1" customHeight="1" x14ac:dyDescent="0.3">
      <c r="J216" s="38" t="s">
        <v>31</v>
      </c>
      <c r="K216" s="42" t="s">
        <v>392</v>
      </c>
      <c r="L216" s="40" t="s">
        <v>393</v>
      </c>
      <c r="M216" s="40">
        <v>362.21</v>
      </c>
      <c r="N216" s="40">
        <v>362.21</v>
      </c>
      <c r="O216" s="40">
        <v>362.21</v>
      </c>
      <c r="P216" s="40">
        <v>362.21</v>
      </c>
      <c r="Q216" s="40">
        <v>809.09</v>
      </c>
      <c r="R216" s="40">
        <v>362.21</v>
      </c>
      <c r="S216" s="40">
        <v>362.21</v>
      </c>
      <c r="T216" s="40">
        <v>3363.59</v>
      </c>
      <c r="U216" s="40">
        <v>443.58</v>
      </c>
      <c r="V216" s="40">
        <v>164073.1</v>
      </c>
      <c r="W216" s="40">
        <v>156612.03</v>
      </c>
      <c r="X216" s="40">
        <v>-805.39</v>
      </c>
      <c r="Y216" s="40">
        <v>-953.88</v>
      </c>
      <c r="Z216" s="40">
        <v>-666.59</v>
      </c>
      <c r="AA216" s="40">
        <v>-738.11</v>
      </c>
      <c r="AB216" s="40">
        <v>9049.93</v>
      </c>
    </row>
    <row r="217" spans="10:28" ht="15" hidden="1" customHeight="1" x14ac:dyDescent="0.3">
      <c r="J217" s="38" t="s">
        <v>31</v>
      </c>
      <c r="K217" s="42" t="s">
        <v>394</v>
      </c>
      <c r="L217" s="40" t="s">
        <v>395</v>
      </c>
      <c r="M217" s="40">
        <v>-273.89</v>
      </c>
      <c r="N217" s="40">
        <v>-273.89</v>
      </c>
      <c r="O217" s="40">
        <v>-273.89</v>
      </c>
      <c r="P217" s="40">
        <v>-273.89</v>
      </c>
      <c r="Q217" s="40">
        <v>465.16</v>
      </c>
      <c r="R217" s="40">
        <v>-273.89</v>
      </c>
      <c r="S217" s="40">
        <v>-273.89</v>
      </c>
      <c r="T217" s="40">
        <v>7374.84</v>
      </c>
      <c r="U217" s="40">
        <v>-132.74</v>
      </c>
      <c r="V217" s="40">
        <v>245713.63</v>
      </c>
      <c r="W217" s="40">
        <v>227833.37</v>
      </c>
      <c r="X217" s="40">
        <v>-3113.69</v>
      </c>
      <c r="Y217" s="40">
        <v>-3331.65</v>
      </c>
      <c r="Z217" s="40">
        <v>-3106.51</v>
      </c>
      <c r="AA217" s="40">
        <v>-3239.74</v>
      </c>
      <c r="AB217" s="40">
        <v>2169.04</v>
      </c>
    </row>
    <row r="218" spans="10:28" ht="15" hidden="1" customHeight="1" x14ac:dyDescent="0.3">
      <c r="J218" s="38" t="s">
        <v>31</v>
      </c>
      <c r="K218" s="42" t="s">
        <v>396</v>
      </c>
      <c r="L218" s="40" t="s">
        <v>397</v>
      </c>
      <c r="M218" s="40">
        <v>-324.24</v>
      </c>
      <c r="N218" s="40">
        <v>-324.24</v>
      </c>
      <c r="O218" s="40">
        <v>-324.24</v>
      </c>
      <c r="P218" s="40">
        <v>-324.24</v>
      </c>
      <c r="Q218" s="40">
        <v>-324.24</v>
      </c>
      <c r="R218" s="40">
        <v>-324.24</v>
      </c>
      <c r="S218" s="40">
        <v>-324.24</v>
      </c>
      <c r="T218" s="40">
        <v>1120.76</v>
      </c>
      <c r="U218" s="40">
        <v>1450.76</v>
      </c>
      <c r="V218" s="40">
        <v>2445.06</v>
      </c>
      <c r="W218" s="40">
        <v>3630</v>
      </c>
      <c r="X218" s="40">
        <v>1674.63</v>
      </c>
      <c r="Y218" s="40">
        <v>2512.4699999999998</v>
      </c>
      <c r="Z218" s="40">
        <v>894.32</v>
      </c>
      <c r="AA218" s="40">
        <v>2072.2399999999998</v>
      </c>
      <c r="AB218" s="40">
        <v>4010.59</v>
      </c>
    </row>
    <row r="219" spans="10:28" ht="15" hidden="1" customHeight="1" x14ac:dyDescent="0.3">
      <c r="J219" s="38" t="s">
        <v>31</v>
      </c>
      <c r="K219" s="42" t="s">
        <v>398</v>
      </c>
      <c r="L219" s="40" t="s">
        <v>399</v>
      </c>
      <c r="M219" s="40">
        <v>3906365.73</v>
      </c>
      <c r="N219" s="40">
        <v>3906365.73</v>
      </c>
      <c r="O219" s="40">
        <v>3906365.73</v>
      </c>
      <c r="P219" s="40">
        <v>3906365.73</v>
      </c>
      <c r="Q219" s="40">
        <v>3922330.73</v>
      </c>
      <c r="R219" s="40">
        <v>3935766.45</v>
      </c>
      <c r="S219" s="40">
        <v>3951731.45</v>
      </c>
      <c r="T219" s="40">
        <v>3964480.73</v>
      </c>
      <c r="U219" s="40">
        <v>3980445.73</v>
      </c>
      <c r="V219" s="40">
        <v>3986036.68</v>
      </c>
      <c r="W219" s="40">
        <v>3997125.69</v>
      </c>
      <c r="X219" s="40">
        <v>4007732</v>
      </c>
      <c r="Y219" s="40">
        <v>4023697</v>
      </c>
      <c r="Z219" s="40">
        <v>4039662</v>
      </c>
      <c r="AA219" s="40">
        <v>4055627</v>
      </c>
      <c r="AB219" s="40">
        <v>4471395.08</v>
      </c>
    </row>
    <row r="220" spans="10:28" ht="15" hidden="1" customHeight="1" x14ac:dyDescent="0.25">
      <c r="J220" s="35" t="s">
        <v>31</v>
      </c>
      <c r="K220" s="41" t="s">
        <v>400</v>
      </c>
      <c r="L220" s="35" t="s">
        <v>401</v>
      </c>
      <c r="M220" s="84">
        <v>16072202.789999999</v>
      </c>
      <c r="N220" s="84">
        <v>16072202.789999999</v>
      </c>
      <c r="O220" s="84">
        <v>16072202.789999999</v>
      </c>
      <c r="P220" s="84">
        <v>16072202.789999999</v>
      </c>
      <c r="Q220" s="84">
        <v>13834651.859999999</v>
      </c>
      <c r="R220" s="84">
        <v>13329201.52</v>
      </c>
      <c r="S220" s="84">
        <v>15230920.619999999</v>
      </c>
      <c r="T220" s="84">
        <v>10942503.539999999</v>
      </c>
      <c r="U220" s="84">
        <v>13229110.449999999</v>
      </c>
      <c r="V220" s="84">
        <v>15795049.810000001</v>
      </c>
      <c r="W220" s="84">
        <v>15179281.59</v>
      </c>
      <c r="X220" s="84">
        <v>11760573.24</v>
      </c>
      <c r="Y220" s="84">
        <v>11920240.18</v>
      </c>
      <c r="Z220" s="84">
        <v>9260249.9700000007</v>
      </c>
      <c r="AA220" s="84">
        <v>14395230.34</v>
      </c>
      <c r="AB220" s="84">
        <v>28136525.460000001</v>
      </c>
    </row>
    <row r="221" spans="10:28" ht="15" hidden="1" customHeight="1" x14ac:dyDescent="0.3">
      <c r="J221" s="38" t="s">
        <v>31</v>
      </c>
      <c r="K221" s="42" t="s">
        <v>402</v>
      </c>
      <c r="L221" s="40" t="s">
        <v>403</v>
      </c>
      <c r="M221" s="40">
        <v>13901643.470000001</v>
      </c>
      <c r="N221" s="40">
        <v>13901643.470000001</v>
      </c>
      <c r="O221" s="40">
        <v>13901643.470000001</v>
      </c>
      <c r="P221" s="40">
        <v>13901643.470000001</v>
      </c>
      <c r="Q221" s="40">
        <v>9381979.6600000001</v>
      </c>
      <c r="R221" s="40">
        <v>6659943.1699999999</v>
      </c>
      <c r="S221" s="40">
        <v>10790045.119999999</v>
      </c>
      <c r="T221" s="40">
        <v>8073673.0599999996</v>
      </c>
      <c r="U221" s="40">
        <v>9220343.5700000003</v>
      </c>
      <c r="V221" s="40">
        <v>11894601.300000001</v>
      </c>
      <c r="W221" s="40">
        <v>11454438.380000001</v>
      </c>
      <c r="X221" s="40">
        <v>7452340.54</v>
      </c>
      <c r="Y221" s="40">
        <v>10219796.390000001</v>
      </c>
      <c r="Z221" s="40">
        <v>7865530.5999999996</v>
      </c>
      <c r="AA221" s="40">
        <v>10510908.35</v>
      </c>
      <c r="AB221" s="40">
        <v>18235391.120000001</v>
      </c>
    </row>
    <row r="222" spans="10:28" ht="15" hidden="1" customHeight="1" x14ac:dyDescent="0.3">
      <c r="J222" s="38" t="s">
        <v>31</v>
      </c>
      <c r="K222" s="42" t="s">
        <v>404</v>
      </c>
      <c r="L222" s="40" t="s">
        <v>405</v>
      </c>
      <c r="M222" s="40">
        <v>545600.64</v>
      </c>
      <c r="N222" s="40">
        <v>545600.64</v>
      </c>
      <c r="O222" s="40">
        <v>545600.64</v>
      </c>
      <c r="P222" s="40">
        <v>545600.64</v>
      </c>
      <c r="Q222" s="40">
        <v>568480.88</v>
      </c>
      <c r="R222" s="40">
        <v>493709.17</v>
      </c>
      <c r="S222" s="40">
        <v>545600.64</v>
      </c>
      <c r="T222" s="40">
        <v>534081.28000000003</v>
      </c>
      <c r="U222" s="40">
        <v>621581.64</v>
      </c>
      <c r="V222" s="40">
        <v>601833.48</v>
      </c>
      <c r="W222" s="40">
        <v>621581.64</v>
      </c>
      <c r="X222" s="40">
        <v>662684.72</v>
      </c>
      <c r="Y222" s="40">
        <v>601833.48</v>
      </c>
      <c r="Z222" s="40">
        <v>621581.64</v>
      </c>
      <c r="AA222" s="40">
        <v>640960.31000000006</v>
      </c>
      <c r="AB222" s="40">
        <v>621581.64</v>
      </c>
    </row>
    <row r="223" spans="10:28" ht="15" hidden="1" customHeight="1" x14ac:dyDescent="0.3">
      <c r="J223" s="38" t="s">
        <v>31</v>
      </c>
      <c r="K223" s="42" t="s">
        <v>406</v>
      </c>
      <c r="L223" s="40" t="s">
        <v>407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2882304.94</v>
      </c>
      <c r="S223" s="40">
        <v>0</v>
      </c>
      <c r="T223" s="40">
        <v>0</v>
      </c>
      <c r="U223" s="40">
        <v>0</v>
      </c>
      <c r="V223" s="40">
        <v>0</v>
      </c>
      <c r="W223" s="40">
        <v>0</v>
      </c>
      <c r="X223" s="40">
        <v>0</v>
      </c>
      <c r="Y223" s="40">
        <v>0</v>
      </c>
      <c r="Z223" s="40">
        <v>0</v>
      </c>
      <c r="AA223" s="40">
        <v>0</v>
      </c>
      <c r="AB223" s="40">
        <v>0</v>
      </c>
    </row>
    <row r="224" spans="10:28" ht="15" hidden="1" customHeight="1" x14ac:dyDescent="0.3">
      <c r="J224" s="38" t="s">
        <v>31</v>
      </c>
      <c r="K224" s="42" t="s">
        <v>408</v>
      </c>
      <c r="L224" s="40" t="s">
        <v>409</v>
      </c>
      <c r="M224" s="40">
        <v>1580283.66</v>
      </c>
      <c r="N224" s="40">
        <v>1580283.66</v>
      </c>
      <c r="O224" s="40">
        <v>1580283.66</v>
      </c>
      <c r="P224" s="40">
        <v>1580283.66</v>
      </c>
      <c r="Q224" s="40">
        <v>3827145.96</v>
      </c>
      <c r="R224" s="40">
        <v>3224690.94</v>
      </c>
      <c r="S224" s="40">
        <v>3825613.36</v>
      </c>
      <c r="T224" s="40">
        <v>2266699.64</v>
      </c>
      <c r="U224" s="40">
        <v>3318360.92</v>
      </c>
      <c r="V224" s="40">
        <v>3231061.88</v>
      </c>
      <c r="W224" s="40">
        <v>3035381.81</v>
      </c>
      <c r="X224" s="40">
        <v>3579154.11</v>
      </c>
      <c r="Y224" s="40">
        <v>1039096.93</v>
      </c>
      <c r="Z224" s="40">
        <v>713371.46</v>
      </c>
      <c r="AA224" s="40">
        <v>3182971.55</v>
      </c>
      <c r="AB224" s="40">
        <v>9219323.0800000001</v>
      </c>
    </row>
    <row r="225" spans="10:28" ht="15" hidden="1" customHeight="1" x14ac:dyDescent="0.3">
      <c r="J225" s="38" t="s">
        <v>31</v>
      </c>
      <c r="K225" s="42" t="s">
        <v>410</v>
      </c>
      <c r="L225" s="40" t="s">
        <v>411</v>
      </c>
      <c r="M225" s="40">
        <v>44675.02</v>
      </c>
      <c r="N225" s="40">
        <v>44675.02</v>
      </c>
      <c r="O225" s="40">
        <v>44675.02</v>
      </c>
      <c r="P225" s="40">
        <v>44675.02</v>
      </c>
      <c r="Q225" s="40">
        <v>57045.36</v>
      </c>
      <c r="R225" s="40">
        <v>68553.3</v>
      </c>
      <c r="S225" s="40">
        <v>69661.5</v>
      </c>
      <c r="T225" s="40">
        <v>68049.56</v>
      </c>
      <c r="U225" s="40">
        <v>68824.320000000007</v>
      </c>
      <c r="V225" s="40">
        <v>67553.149999999994</v>
      </c>
      <c r="W225" s="40">
        <v>67879.759999999995</v>
      </c>
      <c r="X225" s="40">
        <v>66393.87</v>
      </c>
      <c r="Y225" s="40">
        <v>59513.38</v>
      </c>
      <c r="Z225" s="40">
        <v>59766.27</v>
      </c>
      <c r="AA225" s="40">
        <v>60390.13</v>
      </c>
      <c r="AB225" s="40">
        <v>60229.62</v>
      </c>
    </row>
    <row r="226" spans="10:28" ht="15" hidden="1" customHeight="1" x14ac:dyDescent="0.25">
      <c r="J226" s="35" t="s">
        <v>31</v>
      </c>
      <c r="K226" s="37" t="s">
        <v>412</v>
      </c>
      <c r="L226" s="35" t="s">
        <v>413</v>
      </c>
      <c r="M226" s="84">
        <v>27054409.190000001</v>
      </c>
      <c r="N226" s="84">
        <v>27054409.190000001</v>
      </c>
      <c r="O226" s="84">
        <v>27054409.190000001</v>
      </c>
      <c r="P226" s="84">
        <v>27054409.190000001</v>
      </c>
      <c r="Q226" s="84">
        <v>27328605.280000001</v>
      </c>
      <c r="R226" s="84">
        <v>27441940.440000001</v>
      </c>
      <c r="S226" s="84">
        <v>27629575.949999999</v>
      </c>
      <c r="T226" s="84">
        <v>27746982.91</v>
      </c>
      <c r="U226" s="84">
        <v>27983426.920000002</v>
      </c>
      <c r="V226" s="84">
        <v>28348424.100000001</v>
      </c>
      <c r="W226" s="84">
        <v>28566511.77</v>
      </c>
      <c r="X226" s="84">
        <v>28784521.449999999</v>
      </c>
      <c r="Y226" s="84">
        <v>29071241.420000002</v>
      </c>
      <c r="Z226" s="84">
        <v>29241534.52</v>
      </c>
      <c r="AA226" s="84">
        <v>29454164.27</v>
      </c>
      <c r="AB226" s="84">
        <v>29859419.059999999</v>
      </c>
    </row>
    <row r="227" spans="10:28" ht="15" hidden="1" customHeight="1" x14ac:dyDescent="0.3">
      <c r="J227" s="38" t="s">
        <v>31</v>
      </c>
      <c r="K227" s="39" t="s">
        <v>414</v>
      </c>
      <c r="L227" s="40" t="s">
        <v>415</v>
      </c>
      <c r="M227" s="40">
        <v>26450409.190000001</v>
      </c>
      <c r="N227" s="40">
        <v>26450409.190000001</v>
      </c>
      <c r="O227" s="40">
        <v>26450409.190000001</v>
      </c>
      <c r="P227" s="40">
        <v>26450409.190000001</v>
      </c>
      <c r="Q227" s="40">
        <v>26724605.280000001</v>
      </c>
      <c r="R227" s="40">
        <v>26837940.440000001</v>
      </c>
      <c r="S227" s="40">
        <v>27025575.949999999</v>
      </c>
      <c r="T227" s="40">
        <v>27142982.91</v>
      </c>
      <c r="U227" s="40">
        <v>27369426.920000002</v>
      </c>
      <c r="V227" s="40">
        <v>27734424.100000001</v>
      </c>
      <c r="W227" s="40">
        <v>27952511.77</v>
      </c>
      <c r="X227" s="40">
        <v>28170521.449999999</v>
      </c>
      <c r="Y227" s="40">
        <v>28457241.420000002</v>
      </c>
      <c r="Z227" s="40">
        <v>28627534.52</v>
      </c>
      <c r="AA227" s="40">
        <v>28840164.27</v>
      </c>
      <c r="AB227" s="40">
        <v>29144419.059999999</v>
      </c>
    </row>
    <row r="228" spans="10:28" ht="15" hidden="1" customHeight="1" x14ac:dyDescent="0.3">
      <c r="J228" s="38" t="s">
        <v>31</v>
      </c>
      <c r="K228" s="39" t="s">
        <v>416</v>
      </c>
      <c r="L228" s="40" t="s">
        <v>417</v>
      </c>
      <c r="M228" s="40">
        <v>604000</v>
      </c>
      <c r="N228" s="40">
        <v>604000</v>
      </c>
      <c r="O228" s="40">
        <v>604000</v>
      </c>
      <c r="P228" s="40">
        <v>604000</v>
      </c>
      <c r="Q228" s="40">
        <v>604000</v>
      </c>
      <c r="R228" s="40">
        <v>604000</v>
      </c>
      <c r="S228" s="40">
        <v>604000</v>
      </c>
      <c r="T228" s="40">
        <v>604000</v>
      </c>
      <c r="U228" s="40">
        <v>614000</v>
      </c>
      <c r="V228" s="40">
        <v>614000</v>
      </c>
      <c r="W228" s="40">
        <v>614000</v>
      </c>
      <c r="X228" s="40">
        <v>614000</v>
      </c>
      <c r="Y228" s="40">
        <v>614000</v>
      </c>
      <c r="Z228" s="40">
        <v>614000</v>
      </c>
      <c r="AA228" s="40">
        <v>614000</v>
      </c>
      <c r="AB228" s="40">
        <v>715000</v>
      </c>
    </row>
    <row r="229" spans="10:28" ht="15" hidden="1" customHeight="1" x14ac:dyDescent="0.25">
      <c r="J229" s="35" t="s">
        <v>31</v>
      </c>
      <c r="K229" s="37" t="s">
        <v>418</v>
      </c>
      <c r="L229" s="35" t="s">
        <v>419</v>
      </c>
      <c r="M229" s="84">
        <v>10310819.529999999</v>
      </c>
      <c r="N229" s="84">
        <v>10310819.529999999</v>
      </c>
      <c r="O229" s="84">
        <v>10310819.529999999</v>
      </c>
      <c r="P229" s="84">
        <v>10310819.529999999</v>
      </c>
      <c r="Q229" s="84">
        <v>10707523.689999999</v>
      </c>
      <c r="R229" s="84">
        <v>12393430.6</v>
      </c>
      <c r="S229" s="84">
        <v>11817073.91</v>
      </c>
      <c r="T229" s="84">
        <v>14854326.24</v>
      </c>
      <c r="U229" s="84">
        <v>14032638.84</v>
      </c>
      <c r="V229" s="84">
        <v>14718072.810000001</v>
      </c>
      <c r="W229" s="84">
        <v>14014222.15</v>
      </c>
      <c r="X229" s="84">
        <v>17209065.59</v>
      </c>
      <c r="Y229" s="84">
        <v>21945627.41</v>
      </c>
      <c r="Z229" s="84">
        <v>24944122.690000001</v>
      </c>
      <c r="AA229" s="84">
        <v>14567254.34</v>
      </c>
      <c r="AB229" s="84">
        <v>11370419.390000001</v>
      </c>
    </row>
    <row r="230" spans="10:28" ht="15" hidden="1" customHeight="1" x14ac:dyDescent="0.25">
      <c r="J230" s="35" t="s">
        <v>31</v>
      </c>
      <c r="K230" s="41" t="s">
        <v>420</v>
      </c>
      <c r="L230" s="35" t="s">
        <v>421</v>
      </c>
      <c r="M230" s="84">
        <v>0</v>
      </c>
      <c r="N230" s="84">
        <v>0</v>
      </c>
      <c r="O230" s="84">
        <v>0</v>
      </c>
      <c r="P230" s="84">
        <v>0</v>
      </c>
      <c r="Q230" s="84">
        <v>511351</v>
      </c>
      <c r="R230" s="84">
        <v>2149534</v>
      </c>
      <c r="S230" s="84">
        <v>1757017</v>
      </c>
      <c r="T230" s="84">
        <v>4547483.8</v>
      </c>
      <c r="U230" s="84">
        <v>3696429.8</v>
      </c>
      <c r="V230" s="84">
        <v>5178057.6900000004</v>
      </c>
      <c r="W230" s="84">
        <v>4457100.6900000004</v>
      </c>
      <c r="X230" s="84">
        <v>7618049.1399999997</v>
      </c>
      <c r="Y230" s="84">
        <v>12085864.42</v>
      </c>
      <c r="Z230" s="84">
        <v>14983591.42</v>
      </c>
      <c r="AA230" s="84">
        <v>4805159.42</v>
      </c>
      <c r="AB230" s="84">
        <v>1548438</v>
      </c>
    </row>
    <row r="231" spans="10:28" ht="15" hidden="1" customHeight="1" x14ac:dyDescent="0.3">
      <c r="J231" s="38" t="s">
        <v>31</v>
      </c>
      <c r="K231" s="42" t="s">
        <v>422</v>
      </c>
      <c r="L231" s="40" t="s">
        <v>423</v>
      </c>
      <c r="M231" s="40">
        <v>0</v>
      </c>
      <c r="N231" s="40">
        <v>0</v>
      </c>
      <c r="O231" s="40">
        <v>0</v>
      </c>
      <c r="P231" s="40">
        <v>0</v>
      </c>
      <c r="Q231" s="40">
        <v>511351</v>
      </c>
      <c r="R231" s="40">
        <v>2149534</v>
      </c>
      <c r="S231" s="40">
        <v>1757017</v>
      </c>
      <c r="T231" s="40">
        <v>2533930</v>
      </c>
      <c r="U231" s="40">
        <v>3255968</v>
      </c>
      <c r="V231" s="40">
        <v>4198707</v>
      </c>
      <c r="W231" s="40">
        <v>2816051</v>
      </c>
      <c r="X231" s="40">
        <v>2530232</v>
      </c>
      <c r="Y231" s="40">
        <v>1877803</v>
      </c>
      <c r="Z231" s="40">
        <v>1636684</v>
      </c>
      <c r="AA231" s="40">
        <v>1405116</v>
      </c>
      <c r="AB231" s="40">
        <v>1548438</v>
      </c>
    </row>
    <row r="232" spans="10:28" ht="15" hidden="1" customHeight="1" x14ac:dyDescent="0.3">
      <c r="J232" s="38" t="s">
        <v>31</v>
      </c>
      <c r="K232" s="42" t="s">
        <v>424</v>
      </c>
      <c r="L232" s="40" t="s">
        <v>425</v>
      </c>
      <c r="M232" s="40">
        <v>0</v>
      </c>
      <c r="N232" s="40">
        <v>0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  <c r="T232" s="40">
        <v>54906</v>
      </c>
      <c r="U232" s="40">
        <v>64228</v>
      </c>
      <c r="V232" s="40">
        <v>303347.89</v>
      </c>
      <c r="W232" s="40">
        <v>203345.89</v>
      </c>
      <c r="X232" s="40">
        <v>79917.89</v>
      </c>
      <c r="Y232" s="40">
        <v>0</v>
      </c>
      <c r="Z232" s="40">
        <v>0</v>
      </c>
      <c r="AA232" s="40">
        <v>0</v>
      </c>
      <c r="AB232" s="40">
        <v>0</v>
      </c>
    </row>
    <row r="233" spans="10:28" ht="15" hidden="1" customHeight="1" x14ac:dyDescent="0.3">
      <c r="J233" s="38" t="s">
        <v>31</v>
      </c>
      <c r="K233" s="42" t="s">
        <v>426</v>
      </c>
      <c r="L233" s="40" t="s">
        <v>427</v>
      </c>
      <c r="M233" s="40">
        <v>0</v>
      </c>
      <c r="N233" s="40">
        <v>0</v>
      </c>
      <c r="O233" s="40">
        <v>0</v>
      </c>
      <c r="P233" s="40">
        <v>0</v>
      </c>
      <c r="Q233" s="40">
        <v>0</v>
      </c>
      <c r="R233" s="40">
        <v>0</v>
      </c>
      <c r="S233" s="40">
        <v>0</v>
      </c>
      <c r="T233" s="40">
        <v>1958647.8</v>
      </c>
      <c r="U233" s="40">
        <v>376233.8</v>
      </c>
      <c r="V233" s="40">
        <v>676002.8</v>
      </c>
      <c r="W233" s="40">
        <v>1437703.8</v>
      </c>
      <c r="X233" s="40">
        <v>5007899.25</v>
      </c>
      <c r="Y233" s="40">
        <v>10208061.42</v>
      </c>
      <c r="Z233" s="40">
        <v>13346907.42</v>
      </c>
      <c r="AA233" s="40">
        <v>3400043.42</v>
      </c>
      <c r="AB233" s="40">
        <v>0</v>
      </c>
    </row>
    <row r="234" spans="10:28" ht="15" hidden="1" customHeight="1" x14ac:dyDescent="0.25">
      <c r="J234" s="35" t="s">
        <v>31</v>
      </c>
      <c r="K234" s="41" t="s">
        <v>428</v>
      </c>
      <c r="L234" s="35" t="s">
        <v>429</v>
      </c>
      <c r="M234" s="84">
        <v>10310819.529999999</v>
      </c>
      <c r="N234" s="84">
        <v>10310819.529999999</v>
      </c>
      <c r="O234" s="84">
        <v>10310819.529999999</v>
      </c>
      <c r="P234" s="84">
        <v>10310819.529999999</v>
      </c>
      <c r="Q234" s="84">
        <v>10196172.689999999</v>
      </c>
      <c r="R234" s="84">
        <v>10243896.6</v>
      </c>
      <c r="S234" s="84">
        <v>10060056.91</v>
      </c>
      <c r="T234" s="84">
        <v>10306842.439999999</v>
      </c>
      <c r="U234" s="84">
        <v>10336209.039999999</v>
      </c>
      <c r="V234" s="84">
        <v>9540015.1199999992</v>
      </c>
      <c r="W234" s="84">
        <v>9557121.4600000009</v>
      </c>
      <c r="X234" s="84">
        <v>9591016.4499999993</v>
      </c>
      <c r="Y234" s="84">
        <v>9859762.9900000002</v>
      </c>
      <c r="Z234" s="84">
        <v>9960531.2699999996</v>
      </c>
      <c r="AA234" s="84">
        <v>9762094.9199999999</v>
      </c>
      <c r="AB234" s="84">
        <v>9821981.3900000006</v>
      </c>
    </row>
    <row r="235" spans="10:28" ht="15" hidden="1" customHeight="1" x14ac:dyDescent="0.3">
      <c r="J235" s="38" t="s">
        <v>31</v>
      </c>
      <c r="K235" s="42" t="s">
        <v>430</v>
      </c>
      <c r="L235" s="40" t="s">
        <v>431</v>
      </c>
      <c r="M235" s="40">
        <v>9459235.6400000006</v>
      </c>
      <c r="N235" s="40">
        <v>9459235.6400000006</v>
      </c>
      <c r="O235" s="40">
        <v>9459235.6400000006</v>
      </c>
      <c r="P235" s="40">
        <v>9459235.6400000006</v>
      </c>
      <c r="Q235" s="40">
        <v>9344588.8000000007</v>
      </c>
      <c r="R235" s="40">
        <v>9392312.7100000009</v>
      </c>
      <c r="S235" s="40">
        <v>9408473.0199999996</v>
      </c>
      <c r="T235" s="40">
        <v>9455258.5500000007</v>
      </c>
      <c r="U235" s="40">
        <v>9492458.1500000004</v>
      </c>
      <c r="V235" s="40">
        <v>9540015.1199999992</v>
      </c>
      <c r="W235" s="40">
        <v>9557121.4600000009</v>
      </c>
      <c r="X235" s="40">
        <v>9591016.4499999993</v>
      </c>
      <c r="Y235" s="40">
        <v>9673517.6300000008</v>
      </c>
      <c r="Z235" s="40">
        <v>9701718.7599999998</v>
      </c>
      <c r="AA235" s="40">
        <v>9762094.9199999999</v>
      </c>
      <c r="AB235" s="40">
        <v>9821981.3900000006</v>
      </c>
    </row>
    <row r="236" spans="10:28" ht="15" hidden="1" customHeight="1" x14ac:dyDescent="0.3">
      <c r="J236" s="38" t="s">
        <v>31</v>
      </c>
      <c r="K236" s="42" t="s">
        <v>432</v>
      </c>
      <c r="L236" s="40" t="s">
        <v>433</v>
      </c>
      <c r="M236" s="40">
        <v>0</v>
      </c>
      <c r="N236" s="40">
        <v>0</v>
      </c>
      <c r="O236" s="40">
        <v>0</v>
      </c>
      <c r="P236" s="40">
        <v>0</v>
      </c>
      <c r="Q236" s="40">
        <v>0</v>
      </c>
      <c r="R236" s="40">
        <v>0</v>
      </c>
      <c r="S236" s="40">
        <v>-200000</v>
      </c>
      <c r="T236" s="40">
        <v>0</v>
      </c>
      <c r="U236" s="40">
        <v>0</v>
      </c>
      <c r="V236" s="40">
        <v>0</v>
      </c>
      <c r="W236" s="40">
        <v>0</v>
      </c>
      <c r="X236" s="40">
        <v>0</v>
      </c>
      <c r="Y236" s="40">
        <v>0</v>
      </c>
      <c r="Z236" s="40">
        <v>0</v>
      </c>
      <c r="AA236" s="40">
        <v>0</v>
      </c>
      <c r="AB236" s="40">
        <v>0</v>
      </c>
    </row>
    <row r="237" spans="10:28" ht="15" hidden="1" customHeight="1" x14ac:dyDescent="0.3">
      <c r="J237" s="38" t="s">
        <v>31</v>
      </c>
      <c r="K237" s="42" t="s">
        <v>434</v>
      </c>
      <c r="L237" s="40" t="s">
        <v>435</v>
      </c>
      <c r="M237" s="40">
        <v>851583.89</v>
      </c>
      <c r="N237" s="40">
        <v>851583.89</v>
      </c>
      <c r="O237" s="40">
        <v>851583.89</v>
      </c>
      <c r="P237" s="40">
        <v>851583.89</v>
      </c>
      <c r="Q237" s="40">
        <v>851583.89</v>
      </c>
      <c r="R237" s="40">
        <v>851583.89</v>
      </c>
      <c r="S237" s="40">
        <v>851583.89</v>
      </c>
      <c r="T237" s="40">
        <v>851583.89</v>
      </c>
      <c r="U237" s="40">
        <v>843750.89</v>
      </c>
      <c r="V237" s="40">
        <v>0</v>
      </c>
      <c r="W237" s="40">
        <v>0</v>
      </c>
      <c r="X237" s="40">
        <v>0</v>
      </c>
      <c r="Y237" s="40">
        <v>0</v>
      </c>
      <c r="Z237" s="40">
        <v>0</v>
      </c>
      <c r="AA237" s="40">
        <v>0</v>
      </c>
      <c r="AB237" s="40">
        <v>0</v>
      </c>
    </row>
    <row r="238" spans="10:28" ht="15" hidden="1" customHeight="1" x14ac:dyDescent="0.3">
      <c r="J238" s="38" t="s">
        <v>31</v>
      </c>
      <c r="K238" s="42" t="s">
        <v>436</v>
      </c>
      <c r="L238" s="40" t="s">
        <v>437</v>
      </c>
      <c r="M238" s="40">
        <v>0</v>
      </c>
      <c r="N238" s="40">
        <v>0</v>
      </c>
      <c r="O238" s="40">
        <v>0</v>
      </c>
      <c r="P238" s="40">
        <v>0</v>
      </c>
      <c r="Q238" s="40">
        <v>0</v>
      </c>
      <c r="R238" s="40">
        <v>0</v>
      </c>
      <c r="S238" s="40">
        <v>0</v>
      </c>
      <c r="T238" s="40">
        <v>0</v>
      </c>
      <c r="U238" s="40">
        <v>0</v>
      </c>
      <c r="V238" s="40">
        <v>0</v>
      </c>
      <c r="W238" s="40">
        <v>0</v>
      </c>
      <c r="X238" s="40">
        <v>0</v>
      </c>
      <c r="Y238" s="40">
        <v>186245.36</v>
      </c>
      <c r="Z238" s="40">
        <v>258812.51</v>
      </c>
      <c r="AA238" s="40">
        <v>0</v>
      </c>
      <c r="AB238" s="40">
        <v>0</v>
      </c>
    </row>
    <row r="239" spans="10:28" ht="15" hidden="1" customHeight="1" x14ac:dyDescent="0.25">
      <c r="J239" s="35" t="s">
        <v>31</v>
      </c>
      <c r="K239" s="37" t="s">
        <v>438</v>
      </c>
      <c r="L239" s="35" t="s">
        <v>439</v>
      </c>
      <c r="M239" s="84">
        <v>3091860.12</v>
      </c>
      <c r="N239" s="84">
        <v>3091860.12</v>
      </c>
      <c r="O239" s="84">
        <v>3091860.12</v>
      </c>
      <c r="P239" s="84">
        <v>3091860.12</v>
      </c>
      <c r="Q239" s="84">
        <v>4784625.57</v>
      </c>
      <c r="R239" s="84">
        <v>6477240.7999999998</v>
      </c>
      <c r="S239" s="84">
        <v>4481144.78</v>
      </c>
      <c r="T239" s="84">
        <v>6172977.6900000004</v>
      </c>
      <c r="U239" s="84">
        <v>5381666.96</v>
      </c>
      <c r="V239" s="84">
        <v>3425060.26</v>
      </c>
      <c r="W239" s="84">
        <v>5281656.1399999997</v>
      </c>
      <c r="X239" s="84">
        <v>7248784.8700000001</v>
      </c>
      <c r="Y239" s="84">
        <v>5501163.5499999998</v>
      </c>
      <c r="Z239" s="84">
        <v>7413285.6699999999</v>
      </c>
      <c r="AA239" s="84">
        <v>6844257.0199999996</v>
      </c>
      <c r="AB239" s="84">
        <v>4458906.53</v>
      </c>
    </row>
    <row r="240" spans="10:28" ht="15" hidden="1" customHeight="1" x14ac:dyDescent="0.25">
      <c r="J240" s="35" t="s">
        <v>31</v>
      </c>
      <c r="K240" s="41" t="s">
        <v>440</v>
      </c>
      <c r="L240" s="35" t="s">
        <v>441</v>
      </c>
      <c r="M240" s="84">
        <v>3091860.12</v>
      </c>
      <c r="N240" s="84">
        <v>3091860.12</v>
      </c>
      <c r="O240" s="84">
        <v>3091860.12</v>
      </c>
      <c r="P240" s="84">
        <v>3091860.12</v>
      </c>
      <c r="Q240" s="84">
        <v>4784625.57</v>
      </c>
      <c r="R240" s="84">
        <v>6477240.7999999998</v>
      </c>
      <c r="S240" s="84">
        <v>4481144.78</v>
      </c>
      <c r="T240" s="84">
        <v>6172977.6900000004</v>
      </c>
      <c r="U240" s="84">
        <v>5381666.96</v>
      </c>
      <c r="V240" s="84">
        <v>3425060.26</v>
      </c>
      <c r="W240" s="84">
        <v>5281656.1399999997</v>
      </c>
      <c r="X240" s="84">
        <v>7248784.8700000001</v>
      </c>
      <c r="Y240" s="84">
        <v>5501163.5499999998</v>
      </c>
      <c r="Z240" s="84">
        <v>7413285.6699999999</v>
      </c>
      <c r="AA240" s="84">
        <v>6844257.0199999996</v>
      </c>
      <c r="AB240" s="84">
        <v>4458906.53</v>
      </c>
    </row>
    <row r="241" spans="10:28" ht="15" hidden="1" customHeight="1" x14ac:dyDescent="0.3">
      <c r="J241" s="38" t="s">
        <v>31</v>
      </c>
      <c r="K241" s="42" t="s">
        <v>442</v>
      </c>
      <c r="L241" s="40" t="s">
        <v>443</v>
      </c>
      <c r="M241" s="40">
        <v>15558.56</v>
      </c>
      <c r="N241" s="40">
        <v>15558.56</v>
      </c>
      <c r="O241" s="40">
        <v>15558.56</v>
      </c>
      <c r="P241" s="40">
        <v>15558.56</v>
      </c>
      <c r="Q241" s="40">
        <v>71969.850000000006</v>
      </c>
      <c r="R241" s="40">
        <v>128230.92</v>
      </c>
      <c r="S241" s="40">
        <v>184530.74</v>
      </c>
      <c r="T241" s="40">
        <v>240009.49</v>
      </c>
      <c r="U241" s="40">
        <v>294844.59999999998</v>
      </c>
      <c r="V241" s="40">
        <v>348758.74</v>
      </c>
      <c r="W241" s="40">
        <v>402594.21</v>
      </c>
      <c r="X241" s="40">
        <v>456025.03</v>
      </c>
      <c r="Y241" s="40">
        <v>510539.26</v>
      </c>
      <c r="Z241" s="40">
        <v>563130.14</v>
      </c>
      <c r="AA241" s="40">
        <v>617070.25</v>
      </c>
      <c r="AB241" s="40">
        <v>19063.52</v>
      </c>
    </row>
    <row r="242" spans="10:28" ht="15" hidden="1" customHeight="1" x14ac:dyDescent="0.3">
      <c r="J242" s="38" t="s">
        <v>31</v>
      </c>
      <c r="K242" s="42" t="s">
        <v>444</v>
      </c>
      <c r="L242" s="40" t="s">
        <v>445</v>
      </c>
      <c r="M242" s="40">
        <v>0</v>
      </c>
      <c r="N242" s="40">
        <v>0</v>
      </c>
      <c r="O242" s="40">
        <v>0</v>
      </c>
      <c r="P242" s="40">
        <v>0</v>
      </c>
      <c r="Q242" s="40">
        <v>0</v>
      </c>
      <c r="R242" s="40">
        <v>0</v>
      </c>
      <c r="S242" s="40">
        <v>0</v>
      </c>
      <c r="T242" s="40">
        <v>0</v>
      </c>
      <c r="U242" s="40">
        <v>0</v>
      </c>
      <c r="V242" s="40">
        <v>0</v>
      </c>
      <c r="W242" s="40">
        <v>0</v>
      </c>
      <c r="X242" s="40">
        <v>0</v>
      </c>
      <c r="Y242" s="40">
        <v>0</v>
      </c>
      <c r="Z242" s="40">
        <v>0</v>
      </c>
      <c r="AA242" s="40">
        <v>0</v>
      </c>
      <c r="AB242" s="40">
        <v>0</v>
      </c>
    </row>
    <row r="243" spans="10:28" ht="15" hidden="1" customHeight="1" x14ac:dyDescent="0.3">
      <c r="J243" s="38" t="s">
        <v>31</v>
      </c>
      <c r="K243" s="42" t="s">
        <v>446</v>
      </c>
      <c r="L243" s="40" t="s">
        <v>447</v>
      </c>
      <c r="M243" s="40">
        <v>3076301.56</v>
      </c>
      <c r="N243" s="40">
        <v>3076301.56</v>
      </c>
      <c r="O243" s="40">
        <v>3076301.56</v>
      </c>
      <c r="P243" s="40">
        <v>3076301.56</v>
      </c>
      <c r="Q243" s="40">
        <v>4712655.72</v>
      </c>
      <c r="R243" s="40">
        <v>6349009.8799999999</v>
      </c>
      <c r="S243" s="40">
        <v>4296614.04</v>
      </c>
      <c r="T243" s="40">
        <v>5932968.2000000002</v>
      </c>
      <c r="U243" s="40">
        <v>5086822.3600000003</v>
      </c>
      <c r="V243" s="40">
        <v>3076301.52</v>
      </c>
      <c r="W243" s="40">
        <v>4879061.93</v>
      </c>
      <c r="X243" s="40">
        <v>6792759.8399999999</v>
      </c>
      <c r="Y243" s="40">
        <v>4990624.29</v>
      </c>
      <c r="Z243" s="40">
        <v>6850155.5300000003</v>
      </c>
      <c r="AA243" s="40">
        <v>6227186.7699999996</v>
      </c>
      <c r="AB243" s="40">
        <v>4439843.01</v>
      </c>
    </row>
    <row r="244" spans="10:28" ht="15" hidden="1" customHeight="1" x14ac:dyDescent="0.25">
      <c r="J244" s="35" t="s">
        <v>31</v>
      </c>
      <c r="K244" s="37" t="s">
        <v>448</v>
      </c>
      <c r="L244" s="35" t="s">
        <v>449</v>
      </c>
      <c r="M244" s="84">
        <v>5470037.29</v>
      </c>
      <c r="N244" s="84">
        <v>5470037.29</v>
      </c>
      <c r="O244" s="84">
        <v>5470037.29</v>
      </c>
      <c r="P244" s="84">
        <v>5470037.29</v>
      </c>
      <c r="Q244" s="84">
        <v>5354349.95</v>
      </c>
      <c r="R244" s="84">
        <v>10627889.68</v>
      </c>
      <c r="S244" s="84">
        <v>11968092.49</v>
      </c>
      <c r="T244" s="84">
        <v>16722499.220000001</v>
      </c>
      <c r="U244" s="84">
        <v>18739025.32</v>
      </c>
      <c r="V244" s="84">
        <v>18805484.620000001</v>
      </c>
      <c r="W244" s="84">
        <v>18581565.469999999</v>
      </c>
      <c r="X244" s="84">
        <v>16900474.149999999</v>
      </c>
      <c r="Y244" s="84">
        <v>18963908.780000001</v>
      </c>
      <c r="Z244" s="84">
        <v>20286578.75</v>
      </c>
      <c r="AA244" s="84">
        <v>4641000.38</v>
      </c>
      <c r="AB244" s="84">
        <v>5191933.03</v>
      </c>
    </row>
    <row r="245" spans="10:28" ht="15" hidden="1" customHeight="1" x14ac:dyDescent="0.25">
      <c r="J245" s="35" t="s">
        <v>31</v>
      </c>
      <c r="K245" s="41" t="s">
        <v>450</v>
      </c>
      <c r="L245" s="35" t="s">
        <v>451</v>
      </c>
      <c r="M245" s="84">
        <v>0</v>
      </c>
      <c r="N245" s="84">
        <v>0</v>
      </c>
      <c r="O245" s="84">
        <v>0</v>
      </c>
      <c r="P245" s="84">
        <v>0</v>
      </c>
      <c r="Q245" s="84">
        <v>-889667</v>
      </c>
      <c r="R245" s="84">
        <v>1862733.14</v>
      </c>
      <c r="S245" s="84">
        <v>2061155.97</v>
      </c>
      <c r="T245" s="84">
        <v>4475493.72</v>
      </c>
      <c r="U245" s="84">
        <v>4885737.03</v>
      </c>
      <c r="V245" s="84">
        <v>3478036.29</v>
      </c>
      <c r="W245" s="84">
        <v>3370717.37</v>
      </c>
      <c r="X245" s="84">
        <v>728840.5</v>
      </c>
      <c r="Y245" s="84">
        <v>1271630.27</v>
      </c>
      <c r="Z245" s="84">
        <v>851335.46</v>
      </c>
      <c r="AA245" s="84">
        <v>912854.82</v>
      </c>
      <c r="AB245" s="84">
        <v>271946.99</v>
      </c>
    </row>
    <row r="246" spans="10:28" ht="15" hidden="1" customHeight="1" x14ac:dyDescent="0.3">
      <c r="J246" s="38" t="s">
        <v>31</v>
      </c>
      <c r="K246" s="42" t="s">
        <v>452</v>
      </c>
      <c r="L246" s="40" t="s">
        <v>453</v>
      </c>
      <c r="M246" s="40">
        <v>0</v>
      </c>
      <c r="N246" s="40">
        <v>0</v>
      </c>
      <c r="O246" s="40">
        <v>0</v>
      </c>
      <c r="P246" s="40">
        <v>0</v>
      </c>
      <c r="Q246" s="40">
        <v>-889667</v>
      </c>
      <c r="R246" s="40">
        <v>1862733.14</v>
      </c>
      <c r="S246" s="40">
        <v>2061155.97</v>
      </c>
      <c r="T246" s="40">
        <v>4475493.72</v>
      </c>
      <c r="U246" s="40">
        <v>4885737.03</v>
      </c>
      <c r="V246" s="40">
        <v>3478036.29</v>
      </c>
      <c r="W246" s="40">
        <v>3370717.37</v>
      </c>
      <c r="X246" s="40">
        <v>728840.5</v>
      </c>
      <c r="Y246" s="40">
        <v>1271630.27</v>
      </c>
      <c r="Z246" s="40">
        <v>851335.46</v>
      </c>
      <c r="AA246" s="40">
        <v>912854.82</v>
      </c>
      <c r="AB246" s="40">
        <v>271946.99</v>
      </c>
    </row>
    <row r="247" spans="10:28" ht="15" hidden="1" customHeight="1" x14ac:dyDescent="0.25">
      <c r="J247" s="35" t="s">
        <v>31</v>
      </c>
      <c r="K247" s="41" t="s">
        <v>454</v>
      </c>
      <c r="L247" s="35" t="s">
        <v>455</v>
      </c>
      <c r="M247" s="84">
        <v>0</v>
      </c>
      <c r="N247" s="84">
        <v>0</v>
      </c>
      <c r="O247" s="84">
        <v>0</v>
      </c>
      <c r="P247" s="84">
        <v>0</v>
      </c>
      <c r="Q247" s="84">
        <v>-226096.86</v>
      </c>
      <c r="R247" s="84">
        <v>472143.76</v>
      </c>
      <c r="S247" s="84">
        <v>462554.88</v>
      </c>
      <c r="T247" s="84">
        <v>1175792.95</v>
      </c>
      <c r="U247" s="84">
        <v>1224909.73</v>
      </c>
      <c r="V247" s="84">
        <v>963931.06</v>
      </c>
      <c r="W247" s="84">
        <v>869606.55</v>
      </c>
      <c r="X247" s="84">
        <v>85662.35</v>
      </c>
      <c r="Y247" s="84">
        <v>353352.48</v>
      </c>
      <c r="Z247" s="84">
        <v>174576.73</v>
      </c>
      <c r="AA247" s="84">
        <v>129475.67</v>
      </c>
      <c r="AB247" s="84">
        <v>67269.84</v>
      </c>
    </row>
    <row r="248" spans="10:28" ht="15" hidden="1" customHeight="1" x14ac:dyDescent="0.3">
      <c r="J248" s="38" t="s">
        <v>31</v>
      </c>
      <c r="K248" s="42" t="s">
        <v>456</v>
      </c>
      <c r="L248" s="40" t="s">
        <v>457</v>
      </c>
      <c r="M248" s="40">
        <v>0</v>
      </c>
      <c r="N248" s="40">
        <v>0</v>
      </c>
      <c r="O248" s="40">
        <v>0</v>
      </c>
      <c r="P248" s="40">
        <v>0</v>
      </c>
      <c r="Q248" s="40">
        <v>-226096.86</v>
      </c>
      <c r="R248" s="40">
        <v>472143.76</v>
      </c>
      <c r="S248" s="40">
        <v>462554.88</v>
      </c>
      <c r="T248" s="40">
        <v>1175792.95</v>
      </c>
      <c r="U248" s="40">
        <v>1224909.73</v>
      </c>
      <c r="V248" s="40">
        <v>963931.06</v>
      </c>
      <c r="W248" s="40">
        <v>869606.55</v>
      </c>
      <c r="X248" s="40">
        <v>85662.35</v>
      </c>
      <c r="Y248" s="40">
        <v>353352.48</v>
      </c>
      <c r="Z248" s="40">
        <v>174576.73</v>
      </c>
      <c r="AA248" s="40">
        <v>129475.67</v>
      </c>
      <c r="AB248" s="40">
        <v>67269.84</v>
      </c>
    </row>
    <row r="249" spans="10:28" ht="15" hidden="1" customHeight="1" x14ac:dyDescent="0.25">
      <c r="J249" s="35" t="s">
        <v>31</v>
      </c>
      <c r="K249" s="41" t="s">
        <v>458</v>
      </c>
      <c r="L249" s="35" t="s">
        <v>459</v>
      </c>
      <c r="M249" s="84">
        <v>5470037.29</v>
      </c>
      <c r="N249" s="84">
        <v>5470037.29</v>
      </c>
      <c r="O249" s="84">
        <v>5470037.29</v>
      </c>
      <c r="P249" s="84">
        <v>5470037.29</v>
      </c>
      <c r="Q249" s="84">
        <v>6470113.8099999996</v>
      </c>
      <c r="R249" s="84">
        <v>8293012.7800000003</v>
      </c>
      <c r="S249" s="84">
        <v>9444381.6400000006</v>
      </c>
      <c r="T249" s="84">
        <v>11071212.550000001</v>
      </c>
      <c r="U249" s="84">
        <v>12628378.560000001</v>
      </c>
      <c r="V249" s="84">
        <v>14363517.27</v>
      </c>
      <c r="W249" s="84">
        <v>14341241.550000001</v>
      </c>
      <c r="X249" s="84">
        <v>16085971.300000001</v>
      </c>
      <c r="Y249" s="84">
        <v>17338926.030000001</v>
      </c>
      <c r="Z249" s="84">
        <v>19260666.559999999</v>
      </c>
      <c r="AA249" s="84">
        <v>3598669.89</v>
      </c>
      <c r="AB249" s="84">
        <v>4852716.2</v>
      </c>
    </row>
    <row r="250" spans="10:28" ht="15" hidden="1" customHeight="1" x14ac:dyDescent="0.3">
      <c r="J250" s="38" t="s">
        <v>31</v>
      </c>
      <c r="K250" s="42" t="s">
        <v>460</v>
      </c>
      <c r="L250" s="40" t="s">
        <v>461</v>
      </c>
      <c r="M250" s="40">
        <v>812.13</v>
      </c>
      <c r="N250" s="40">
        <v>812.13</v>
      </c>
      <c r="O250" s="40">
        <v>812.13</v>
      </c>
      <c r="P250" s="40">
        <v>812.13</v>
      </c>
      <c r="Q250" s="40">
        <v>20809.099999999999</v>
      </c>
      <c r="R250" s="40">
        <v>26308.34</v>
      </c>
      <c r="S250" s="40">
        <v>27455.75</v>
      </c>
      <c r="T250" s="40">
        <v>27906.68</v>
      </c>
      <c r="U250" s="40">
        <v>1068.3499999999999</v>
      </c>
      <c r="V250" s="40">
        <v>2383.37</v>
      </c>
      <c r="W250" s="40">
        <v>3063.99</v>
      </c>
      <c r="X250" s="40">
        <v>1009.7</v>
      </c>
      <c r="Y250" s="40">
        <v>1334.76</v>
      </c>
      <c r="Z250" s="40">
        <v>1531.98</v>
      </c>
      <c r="AA250" s="40">
        <v>1889.6</v>
      </c>
      <c r="AB250" s="40">
        <v>2573.42</v>
      </c>
    </row>
    <row r="251" spans="10:28" ht="15" hidden="1" customHeight="1" x14ac:dyDescent="0.3">
      <c r="J251" s="38" t="s">
        <v>31</v>
      </c>
      <c r="K251" s="42" t="s">
        <v>462</v>
      </c>
      <c r="L251" s="40" t="s">
        <v>463</v>
      </c>
      <c r="M251" s="40">
        <v>-18889.91</v>
      </c>
      <c r="N251" s="40">
        <v>-18889.91</v>
      </c>
      <c r="O251" s="40">
        <v>-18889.91</v>
      </c>
      <c r="P251" s="40">
        <v>-18889.91</v>
      </c>
      <c r="Q251" s="40">
        <v>-15556.6</v>
      </c>
      <c r="R251" s="40">
        <v>-14639.29</v>
      </c>
      <c r="S251" s="40">
        <v>4574.78</v>
      </c>
      <c r="T251" s="40">
        <v>4966.9399999999996</v>
      </c>
      <c r="U251" s="40">
        <v>496.86</v>
      </c>
      <c r="V251" s="40">
        <v>947.83</v>
      </c>
      <c r="W251" s="40">
        <v>1238.96</v>
      </c>
      <c r="X251" s="40">
        <v>1401.14</v>
      </c>
      <c r="Y251" s="40">
        <v>1455.35</v>
      </c>
      <c r="Z251" s="40">
        <v>1488.26</v>
      </c>
      <c r="AA251" s="40">
        <v>1547.85</v>
      </c>
      <c r="AB251" s="40">
        <v>1580.82</v>
      </c>
    </row>
    <row r="252" spans="10:28" ht="15" hidden="1" customHeight="1" x14ac:dyDescent="0.3">
      <c r="J252" s="38" t="s">
        <v>31</v>
      </c>
      <c r="K252" s="42" t="s">
        <v>464</v>
      </c>
      <c r="L252" s="40" t="s">
        <v>465</v>
      </c>
      <c r="M252" s="40">
        <v>1139096.8</v>
      </c>
      <c r="N252" s="40">
        <v>1139096.8</v>
      </c>
      <c r="O252" s="40">
        <v>1139096.8</v>
      </c>
      <c r="P252" s="40">
        <v>1139096.8</v>
      </c>
      <c r="Q252" s="40">
        <v>268956.3</v>
      </c>
      <c r="R252" s="40">
        <v>570187.15</v>
      </c>
      <c r="S252" s="40">
        <v>837681.83</v>
      </c>
      <c r="T252" s="40">
        <v>1089797.6200000001</v>
      </c>
      <c r="U252" s="40">
        <v>1329453.47</v>
      </c>
      <c r="V252" s="40">
        <v>1565277.64</v>
      </c>
      <c r="W252" s="40">
        <v>215736.59</v>
      </c>
      <c r="X252" s="40">
        <v>465286.6</v>
      </c>
      <c r="Y252" s="40">
        <v>710533.04</v>
      </c>
      <c r="Z252" s="40">
        <v>961241.48</v>
      </c>
      <c r="AA252" s="40">
        <v>1180682.94</v>
      </c>
      <c r="AB252" s="40">
        <v>1427394.46</v>
      </c>
    </row>
    <row r="253" spans="10:28" ht="15" hidden="1" customHeight="1" x14ac:dyDescent="0.3">
      <c r="J253" s="38" t="s">
        <v>31</v>
      </c>
      <c r="K253" s="42" t="s">
        <v>466</v>
      </c>
      <c r="L253" s="40" t="s">
        <v>467</v>
      </c>
      <c r="M253" s="40">
        <v>1610219.3</v>
      </c>
      <c r="N253" s="40">
        <v>1610219.3</v>
      </c>
      <c r="O253" s="40">
        <v>1610219.3</v>
      </c>
      <c r="P253" s="40">
        <v>1610219.3</v>
      </c>
      <c r="Q253" s="40">
        <v>1747412.92</v>
      </c>
      <c r="R253" s="40">
        <v>1727920.15</v>
      </c>
      <c r="S253" s="40">
        <v>1638802.23</v>
      </c>
      <c r="T253" s="40">
        <v>1466977.23</v>
      </c>
      <c r="U253" s="40">
        <v>1329404.5900000001</v>
      </c>
      <c r="V253" s="40">
        <v>1171609.3500000001</v>
      </c>
      <c r="W253" s="40">
        <v>1070368.31</v>
      </c>
      <c r="X253" s="40">
        <v>1017536.8</v>
      </c>
      <c r="Y253" s="40">
        <v>1080019.73</v>
      </c>
      <c r="Z253" s="40">
        <v>1183729.3700000001</v>
      </c>
      <c r="AA253" s="40">
        <v>1255346.49</v>
      </c>
      <c r="AB253" s="40">
        <v>1563688.22</v>
      </c>
    </row>
    <row r="254" spans="10:28" ht="15" hidden="1" customHeight="1" x14ac:dyDescent="0.3">
      <c r="J254" s="38" t="s">
        <v>31</v>
      </c>
      <c r="K254" s="42" t="s">
        <v>468</v>
      </c>
      <c r="L254" s="40" t="s">
        <v>469</v>
      </c>
      <c r="M254" s="40">
        <v>0</v>
      </c>
      <c r="N254" s="40">
        <v>0</v>
      </c>
      <c r="O254" s="40">
        <v>0</v>
      </c>
      <c r="P254" s="40">
        <v>0</v>
      </c>
      <c r="Q254" s="40">
        <v>1468499.19</v>
      </c>
      <c r="R254" s="40">
        <v>2936998.38</v>
      </c>
      <c r="S254" s="40">
        <v>4405497.57</v>
      </c>
      <c r="T254" s="40">
        <v>5989598.5599999996</v>
      </c>
      <c r="U254" s="40">
        <v>7515898.6500000004</v>
      </c>
      <c r="V254" s="40">
        <v>9042198.7400000002</v>
      </c>
      <c r="W254" s="40">
        <v>10568498.83</v>
      </c>
      <c r="X254" s="40">
        <v>12094798.92</v>
      </c>
      <c r="Y254" s="40">
        <v>12937500</v>
      </c>
      <c r="Z254" s="40">
        <v>14375000</v>
      </c>
      <c r="AA254" s="40">
        <v>-1405402.11</v>
      </c>
      <c r="AB254" s="40">
        <v>0</v>
      </c>
    </row>
    <row r="255" spans="10:28" ht="15" hidden="1" customHeight="1" x14ac:dyDescent="0.3">
      <c r="J255" s="38" t="s">
        <v>31</v>
      </c>
      <c r="K255" s="42" t="s">
        <v>470</v>
      </c>
      <c r="L255" s="40" t="s">
        <v>471</v>
      </c>
      <c r="M255" s="40">
        <v>1373429.83</v>
      </c>
      <c r="N255" s="40">
        <v>1373429.83</v>
      </c>
      <c r="O255" s="40">
        <v>1373429.83</v>
      </c>
      <c r="P255" s="40">
        <v>1373429.83</v>
      </c>
      <c r="Q255" s="40">
        <v>1579419.25</v>
      </c>
      <c r="R255" s="40">
        <v>1611358.57</v>
      </c>
      <c r="S255" s="40">
        <v>1495664.07</v>
      </c>
      <c r="T255" s="40">
        <v>1419531.95</v>
      </c>
      <c r="U255" s="40">
        <v>1347793.71</v>
      </c>
      <c r="V255" s="40">
        <v>1278925.32</v>
      </c>
      <c r="W255" s="40">
        <v>1152918.8</v>
      </c>
      <c r="X255" s="40">
        <v>1295705.42</v>
      </c>
      <c r="Y255" s="40">
        <v>1361739.02</v>
      </c>
      <c r="Z255" s="40">
        <v>1454842.18</v>
      </c>
      <c r="AA255" s="40">
        <v>1199953.95</v>
      </c>
      <c r="AB255" s="40">
        <v>1346776.29</v>
      </c>
    </row>
    <row r="256" spans="10:28" ht="15" hidden="1" customHeight="1" x14ac:dyDescent="0.3">
      <c r="J256" s="38" t="s">
        <v>31</v>
      </c>
      <c r="K256" s="42" t="s">
        <v>472</v>
      </c>
      <c r="L256" s="40" t="s">
        <v>473</v>
      </c>
      <c r="M256" s="40">
        <v>-4275.97</v>
      </c>
      <c r="N256" s="40">
        <v>-4275.97</v>
      </c>
      <c r="O256" s="40">
        <v>-4275.97</v>
      </c>
      <c r="P256" s="40">
        <v>-4275.97</v>
      </c>
      <c r="Q256" s="40">
        <v>-4267.51</v>
      </c>
      <c r="R256" s="40">
        <v>-4263.97</v>
      </c>
      <c r="S256" s="40">
        <v>-4259.53</v>
      </c>
      <c r="T256" s="40">
        <v>-4281.72</v>
      </c>
      <c r="U256" s="40">
        <v>-4281.72</v>
      </c>
      <c r="V256" s="40">
        <v>-4277.28</v>
      </c>
      <c r="W256" s="40">
        <v>-4286.46</v>
      </c>
      <c r="X256" s="40">
        <v>-4284.9799999999996</v>
      </c>
      <c r="Y256" s="40">
        <v>-4261.8100000000004</v>
      </c>
      <c r="Z256" s="40">
        <v>-4286.46</v>
      </c>
      <c r="AA256" s="40">
        <v>-4275.22</v>
      </c>
      <c r="AB256" s="40">
        <v>-4267.54</v>
      </c>
    </row>
    <row r="257" spans="10:28" ht="15" hidden="1" customHeight="1" x14ac:dyDescent="0.3">
      <c r="J257" s="38" t="s">
        <v>31</v>
      </c>
      <c r="K257" s="42" t="s">
        <v>474</v>
      </c>
      <c r="L257" s="40" t="s">
        <v>475</v>
      </c>
      <c r="M257" s="40">
        <v>1335022.32</v>
      </c>
      <c r="N257" s="40">
        <v>1335022.32</v>
      </c>
      <c r="O257" s="40">
        <v>1335022.32</v>
      </c>
      <c r="P257" s="40">
        <v>1335022.32</v>
      </c>
      <c r="Q257" s="40">
        <v>1370218.37</v>
      </c>
      <c r="R257" s="40">
        <v>1404520.66</v>
      </c>
      <c r="S257" s="40">
        <v>1004342.15</v>
      </c>
      <c r="T257" s="40">
        <v>1042092.5</v>
      </c>
      <c r="U257" s="40">
        <v>1073921.8600000001</v>
      </c>
      <c r="V257" s="40">
        <v>1271829.51</v>
      </c>
      <c r="W257" s="40">
        <v>1299079.74</v>
      </c>
      <c r="X257" s="40">
        <v>1179894.9099999999</v>
      </c>
      <c r="Y257" s="40">
        <v>1215983.1499999999</v>
      </c>
      <c r="Z257" s="40">
        <v>1252496.96</v>
      </c>
      <c r="AA257" s="40">
        <v>1334303.6000000001</v>
      </c>
      <c r="AB257" s="40">
        <v>480347.74</v>
      </c>
    </row>
    <row r="258" spans="10:28" ht="15" hidden="1" customHeight="1" x14ac:dyDescent="0.3">
      <c r="J258" s="38" t="s">
        <v>31</v>
      </c>
      <c r="K258" s="42" t="s">
        <v>476</v>
      </c>
      <c r="L258" s="40" t="s">
        <v>477</v>
      </c>
      <c r="M258" s="40">
        <v>34622.79</v>
      </c>
      <c r="N258" s="40">
        <v>34622.79</v>
      </c>
      <c r="O258" s="40">
        <v>34622.79</v>
      </c>
      <c r="P258" s="40">
        <v>34622.79</v>
      </c>
      <c r="Q258" s="40">
        <v>34622.79</v>
      </c>
      <c r="R258" s="40">
        <v>34622.79</v>
      </c>
      <c r="S258" s="40">
        <v>34622.79</v>
      </c>
      <c r="T258" s="40">
        <v>34622.79</v>
      </c>
      <c r="U258" s="40">
        <v>34622.79</v>
      </c>
      <c r="V258" s="40">
        <v>34622.79</v>
      </c>
      <c r="W258" s="40">
        <v>34622.79</v>
      </c>
      <c r="X258" s="40">
        <v>34622.79</v>
      </c>
      <c r="Y258" s="40">
        <v>34622.79</v>
      </c>
      <c r="Z258" s="40">
        <v>34622.79</v>
      </c>
      <c r="AA258" s="40">
        <v>34622.79</v>
      </c>
      <c r="AB258" s="40">
        <v>34622.79</v>
      </c>
    </row>
    <row r="259" spans="10:28" ht="15" hidden="1" customHeight="1" x14ac:dyDescent="0.25">
      <c r="J259" s="35" t="s">
        <v>31</v>
      </c>
      <c r="K259" s="37" t="s">
        <v>478</v>
      </c>
      <c r="L259" s="35" t="s">
        <v>479</v>
      </c>
      <c r="M259" s="84">
        <v>0</v>
      </c>
      <c r="N259" s="84">
        <v>0</v>
      </c>
      <c r="O259" s="84">
        <v>0</v>
      </c>
      <c r="P259" s="84">
        <v>0</v>
      </c>
      <c r="Q259" s="84">
        <v>0</v>
      </c>
      <c r="R259" s="84">
        <v>0</v>
      </c>
      <c r="S259" s="84">
        <v>0</v>
      </c>
      <c r="T259" s="84">
        <v>29543003</v>
      </c>
      <c r="U259" s="84">
        <v>0</v>
      </c>
      <c r="V259" s="84">
        <v>0</v>
      </c>
      <c r="W259" s="84">
        <v>0</v>
      </c>
      <c r="X259" s="84">
        <v>0</v>
      </c>
      <c r="Y259" s="84">
        <v>0</v>
      </c>
      <c r="Z259" s="84">
        <v>16227366</v>
      </c>
      <c r="AA259" s="84">
        <v>0</v>
      </c>
      <c r="AB259" s="84">
        <v>0</v>
      </c>
    </row>
    <row r="260" spans="10:28" ht="15" hidden="1" customHeight="1" x14ac:dyDescent="0.25">
      <c r="J260" s="35" t="s">
        <v>31</v>
      </c>
      <c r="K260" s="41" t="s">
        <v>480</v>
      </c>
      <c r="L260" s="35" t="s">
        <v>481</v>
      </c>
      <c r="M260" s="84">
        <v>0</v>
      </c>
      <c r="N260" s="84">
        <v>0</v>
      </c>
      <c r="O260" s="84">
        <v>0</v>
      </c>
      <c r="P260" s="84">
        <v>0</v>
      </c>
      <c r="Q260" s="84">
        <v>0</v>
      </c>
      <c r="R260" s="84">
        <v>0</v>
      </c>
      <c r="S260" s="84">
        <v>0</v>
      </c>
      <c r="T260" s="84">
        <v>29543003</v>
      </c>
      <c r="U260" s="84">
        <v>0</v>
      </c>
      <c r="V260" s="84">
        <v>0</v>
      </c>
      <c r="W260" s="84">
        <v>0</v>
      </c>
      <c r="X260" s="84">
        <v>0</v>
      </c>
      <c r="Y260" s="84">
        <v>0</v>
      </c>
      <c r="Z260" s="84">
        <v>16227366</v>
      </c>
      <c r="AA260" s="84">
        <v>0</v>
      </c>
      <c r="AB260" s="84">
        <v>0</v>
      </c>
    </row>
    <row r="261" spans="10:28" ht="15" hidden="1" customHeight="1" x14ac:dyDescent="0.3">
      <c r="J261" s="38" t="s">
        <v>31</v>
      </c>
      <c r="K261" s="42" t="s">
        <v>482</v>
      </c>
      <c r="L261" s="40" t="s">
        <v>483</v>
      </c>
      <c r="M261" s="40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0">
        <v>0</v>
      </c>
      <c r="T261" s="40">
        <v>29543003</v>
      </c>
      <c r="U261" s="40">
        <v>0</v>
      </c>
      <c r="V261" s="40">
        <v>0</v>
      </c>
      <c r="W261" s="40">
        <v>0</v>
      </c>
      <c r="X261" s="40">
        <v>0</v>
      </c>
      <c r="Y261" s="40">
        <v>0</v>
      </c>
      <c r="Z261" s="40">
        <v>16227366</v>
      </c>
      <c r="AA261" s="40">
        <v>0</v>
      </c>
      <c r="AB261" s="40">
        <v>0</v>
      </c>
    </row>
    <row r="262" spans="10:28" ht="15" hidden="1" customHeight="1" x14ac:dyDescent="0.25">
      <c r="J262" s="35" t="s">
        <v>31</v>
      </c>
      <c r="K262" s="37" t="s">
        <v>484</v>
      </c>
      <c r="L262" s="35" t="s">
        <v>485</v>
      </c>
      <c r="M262" s="84">
        <v>8394293.4700000007</v>
      </c>
      <c r="N262" s="84">
        <v>8394293.4700000007</v>
      </c>
      <c r="O262" s="84">
        <v>8394293.4700000007</v>
      </c>
      <c r="P262" s="84">
        <v>8394293.4700000007</v>
      </c>
      <c r="Q262" s="84">
        <v>8396027.4800000004</v>
      </c>
      <c r="R262" s="84">
        <v>8367912.9800000004</v>
      </c>
      <c r="S262" s="84">
        <v>6336142.79</v>
      </c>
      <c r="T262" s="84">
        <v>6336049.29</v>
      </c>
      <c r="U262" s="84">
        <v>6152165.9100000001</v>
      </c>
      <c r="V262" s="84">
        <v>4965958.3</v>
      </c>
      <c r="W262" s="84">
        <v>4907778.99</v>
      </c>
      <c r="X262" s="84">
        <v>4851110</v>
      </c>
      <c r="Y262" s="84">
        <v>5062864.53</v>
      </c>
      <c r="Z262" s="84">
        <v>5161211.5599999996</v>
      </c>
      <c r="AA262" s="84">
        <v>4643753.8600000003</v>
      </c>
      <c r="AB262" s="84">
        <v>4160382.17</v>
      </c>
    </row>
    <row r="263" spans="10:28" ht="15" hidden="1" customHeight="1" x14ac:dyDescent="0.25">
      <c r="J263" s="35" t="s">
        <v>31</v>
      </c>
      <c r="K263" s="41" t="s">
        <v>486</v>
      </c>
      <c r="L263" s="35" t="s">
        <v>487</v>
      </c>
      <c r="M263" s="84">
        <v>3407767</v>
      </c>
      <c r="N263" s="84">
        <v>3407767</v>
      </c>
      <c r="O263" s="84">
        <v>3407767</v>
      </c>
      <c r="P263" s="84">
        <v>3407767</v>
      </c>
      <c r="Q263" s="84">
        <v>3407767</v>
      </c>
      <c r="R263" s="84">
        <v>3407767</v>
      </c>
      <c r="S263" s="84">
        <v>3407767</v>
      </c>
      <c r="T263" s="84">
        <v>3407767</v>
      </c>
      <c r="U263" s="84">
        <v>3407767</v>
      </c>
      <c r="V263" s="84">
        <v>2264384</v>
      </c>
      <c r="W263" s="84">
        <v>2264384</v>
      </c>
      <c r="X263" s="84">
        <v>2264384</v>
      </c>
      <c r="Y263" s="84">
        <v>2264384</v>
      </c>
      <c r="Z263" s="84">
        <v>2264384</v>
      </c>
      <c r="AA263" s="84">
        <v>2264384</v>
      </c>
      <c r="AB263" s="84">
        <v>1573145</v>
      </c>
    </row>
    <row r="264" spans="10:28" ht="15" hidden="1" customHeight="1" x14ac:dyDescent="0.3">
      <c r="J264" s="38" t="s">
        <v>31</v>
      </c>
      <c r="K264" s="42" t="s">
        <v>488</v>
      </c>
      <c r="L264" s="40" t="s">
        <v>489</v>
      </c>
      <c r="M264" s="40">
        <v>215694</v>
      </c>
      <c r="N264" s="40">
        <v>215694</v>
      </c>
      <c r="O264" s="40">
        <v>215694</v>
      </c>
      <c r="P264" s="40">
        <v>215694</v>
      </c>
      <c r="Q264" s="40">
        <v>215694</v>
      </c>
      <c r="R264" s="40">
        <v>215694</v>
      </c>
      <c r="S264" s="40">
        <v>215694</v>
      </c>
      <c r="T264" s="40">
        <v>215694</v>
      </c>
      <c r="U264" s="40">
        <v>215694</v>
      </c>
      <c r="V264" s="40">
        <v>215694</v>
      </c>
      <c r="W264" s="40">
        <v>215694</v>
      </c>
      <c r="X264" s="40">
        <v>215694</v>
      </c>
      <c r="Y264" s="40">
        <v>215694</v>
      </c>
      <c r="Z264" s="40">
        <v>215694</v>
      </c>
      <c r="AA264" s="40">
        <v>215694</v>
      </c>
      <c r="AB264" s="40">
        <v>301237</v>
      </c>
    </row>
    <row r="265" spans="10:28" ht="15" hidden="1" customHeight="1" x14ac:dyDescent="0.3">
      <c r="J265" s="38" t="s">
        <v>31</v>
      </c>
      <c r="K265" s="42" t="s">
        <v>490</v>
      </c>
      <c r="L265" s="40" t="s">
        <v>491</v>
      </c>
      <c r="M265" s="40">
        <v>2003358</v>
      </c>
      <c r="N265" s="40">
        <v>2003358</v>
      </c>
      <c r="O265" s="40">
        <v>2003358</v>
      </c>
      <c r="P265" s="40">
        <v>2003358</v>
      </c>
      <c r="Q265" s="40">
        <v>2003358</v>
      </c>
      <c r="R265" s="40">
        <v>2003358</v>
      </c>
      <c r="S265" s="40">
        <v>2003358</v>
      </c>
      <c r="T265" s="40">
        <v>2003358</v>
      </c>
      <c r="U265" s="40">
        <v>2003358</v>
      </c>
      <c r="V265" s="40">
        <v>859975</v>
      </c>
      <c r="W265" s="40">
        <v>859975</v>
      </c>
      <c r="X265" s="40">
        <v>859975</v>
      </c>
      <c r="Y265" s="40">
        <v>859975</v>
      </c>
      <c r="Z265" s="40">
        <v>859975</v>
      </c>
      <c r="AA265" s="40">
        <v>859975</v>
      </c>
      <c r="AB265" s="40">
        <v>131961</v>
      </c>
    </row>
    <row r="266" spans="10:28" ht="15" hidden="1" customHeight="1" x14ac:dyDescent="0.3">
      <c r="J266" s="38" t="s">
        <v>31</v>
      </c>
      <c r="K266" s="42" t="s">
        <v>492</v>
      </c>
      <c r="L266" s="40" t="s">
        <v>493</v>
      </c>
      <c r="M266" s="40">
        <v>1188715</v>
      </c>
      <c r="N266" s="40">
        <v>1188715</v>
      </c>
      <c r="O266" s="40">
        <v>1188715</v>
      </c>
      <c r="P266" s="40">
        <v>1188715</v>
      </c>
      <c r="Q266" s="40">
        <v>1188715</v>
      </c>
      <c r="R266" s="40">
        <v>1188715</v>
      </c>
      <c r="S266" s="40">
        <v>1188715</v>
      </c>
      <c r="T266" s="40">
        <v>1188715</v>
      </c>
      <c r="U266" s="40">
        <v>1188715</v>
      </c>
      <c r="V266" s="40">
        <v>1188715</v>
      </c>
      <c r="W266" s="40">
        <v>1188715</v>
      </c>
      <c r="X266" s="40">
        <v>1188715</v>
      </c>
      <c r="Y266" s="40">
        <v>1188715</v>
      </c>
      <c r="Z266" s="40">
        <v>1188715</v>
      </c>
      <c r="AA266" s="40">
        <v>1188715</v>
      </c>
      <c r="AB266" s="40">
        <v>1139947</v>
      </c>
    </row>
    <row r="267" spans="10:28" ht="15" hidden="1" customHeight="1" x14ac:dyDescent="0.25">
      <c r="J267" s="35" t="s">
        <v>31</v>
      </c>
      <c r="K267" s="41" t="s">
        <v>494</v>
      </c>
      <c r="L267" s="35" t="s">
        <v>485</v>
      </c>
      <c r="M267" s="84">
        <v>4986526.47</v>
      </c>
      <c r="N267" s="84">
        <v>4986526.47</v>
      </c>
      <c r="O267" s="84">
        <v>4986526.47</v>
      </c>
      <c r="P267" s="84">
        <v>4986526.47</v>
      </c>
      <c r="Q267" s="84">
        <v>4988260.4800000004</v>
      </c>
      <c r="R267" s="84">
        <v>4960145.9800000004</v>
      </c>
      <c r="S267" s="84">
        <v>2928375.79</v>
      </c>
      <c r="T267" s="84">
        <v>2928282.29</v>
      </c>
      <c r="U267" s="84">
        <v>2744398.91</v>
      </c>
      <c r="V267" s="84">
        <v>2701574.3</v>
      </c>
      <c r="W267" s="84">
        <v>2643394.9900000002</v>
      </c>
      <c r="X267" s="84">
        <v>2586726</v>
      </c>
      <c r="Y267" s="84">
        <v>2798480.53</v>
      </c>
      <c r="Z267" s="84">
        <v>2896827.56</v>
      </c>
      <c r="AA267" s="84">
        <v>2379369.86</v>
      </c>
      <c r="AB267" s="84">
        <v>2587237.17</v>
      </c>
    </row>
    <row r="268" spans="10:28" ht="15" hidden="1" customHeight="1" x14ac:dyDescent="0.3">
      <c r="J268" s="38" t="s">
        <v>31</v>
      </c>
      <c r="K268" s="42" t="s">
        <v>495</v>
      </c>
      <c r="L268" s="40" t="s">
        <v>496</v>
      </c>
      <c r="M268" s="40">
        <v>1800000</v>
      </c>
      <c r="N268" s="40">
        <v>1800000</v>
      </c>
      <c r="O268" s="40">
        <v>1800000</v>
      </c>
      <c r="P268" s="40">
        <v>1800000</v>
      </c>
      <c r="Q268" s="40">
        <v>1800000</v>
      </c>
      <c r="R268" s="40">
        <v>1800000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40">
        <v>0</v>
      </c>
      <c r="Z268" s="40">
        <v>0</v>
      </c>
      <c r="AA268" s="40">
        <v>0</v>
      </c>
      <c r="AB268" s="40">
        <v>0</v>
      </c>
    </row>
    <row r="269" spans="10:28" ht="15" hidden="1" customHeight="1" x14ac:dyDescent="0.3">
      <c r="J269" s="38" t="s">
        <v>31</v>
      </c>
      <c r="K269" s="42" t="s">
        <v>497</v>
      </c>
      <c r="L269" s="40" t="s">
        <v>498</v>
      </c>
      <c r="M269" s="40">
        <v>1514945.05</v>
      </c>
      <c r="N269" s="40">
        <v>1514945.05</v>
      </c>
      <c r="O269" s="40">
        <v>1514945.05</v>
      </c>
      <c r="P269" s="40">
        <v>1514945.05</v>
      </c>
      <c r="Q269" s="40">
        <v>1516679.06</v>
      </c>
      <c r="R269" s="40">
        <v>1533529.31</v>
      </c>
      <c r="S269" s="40">
        <v>1533622.81</v>
      </c>
      <c r="T269" s="40">
        <v>1533529.31</v>
      </c>
      <c r="U269" s="40">
        <v>1349645.93</v>
      </c>
      <c r="V269" s="40">
        <v>1347229.15</v>
      </c>
      <c r="W269" s="40">
        <v>1289049.8400000001</v>
      </c>
      <c r="X269" s="40">
        <v>1232380.8500000001</v>
      </c>
      <c r="Y269" s="40">
        <v>1350153.43</v>
      </c>
      <c r="Z269" s="40">
        <v>1448500.46</v>
      </c>
      <c r="AA269" s="40">
        <v>931042.76</v>
      </c>
      <c r="AB269" s="40">
        <v>902569.22</v>
      </c>
    </row>
    <row r="270" spans="10:28" ht="15" hidden="1" customHeight="1" x14ac:dyDescent="0.3">
      <c r="J270" s="38" t="s">
        <v>31</v>
      </c>
      <c r="K270" s="42" t="s">
        <v>499</v>
      </c>
      <c r="L270" s="40" t="s">
        <v>500</v>
      </c>
      <c r="M270" s="40">
        <v>1381972.96</v>
      </c>
      <c r="N270" s="40">
        <v>1381972.96</v>
      </c>
      <c r="O270" s="40">
        <v>1381972.96</v>
      </c>
      <c r="P270" s="40">
        <v>1381972.96</v>
      </c>
      <c r="Q270" s="40">
        <v>1381972.96</v>
      </c>
      <c r="R270" s="40">
        <v>1337008.21</v>
      </c>
      <c r="S270" s="40">
        <v>1054229.56</v>
      </c>
      <c r="T270" s="40">
        <v>1054229.56</v>
      </c>
      <c r="U270" s="40">
        <v>1054229.56</v>
      </c>
      <c r="V270" s="40">
        <v>1240693.78</v>
      </c>
      <c r="W270" s="40">
        <v>1240693.78</v>
      </c>
      <c r="X270" s="40">
        <v>1240693.78</v>
      </c>
      <c r="Y270" s="40">
        <v>1336245.05</v>
      </c>
      <c r="Z270" s="40">
        <v>1336245.05</v>
      </c>
      <c r="AA270" s="40">
        <v>1336245.05</v>
      </c>
      <c r="AB270" s="40">
        <v>1588586.26</v>
      </c>
    </row>
    <row r="271" spans="10:28" ht="15" hidden="1" customHeight="1" x14ac:dyDescent="0.3">
      <c r="J271" s="38" t="s">
        <v>31</v>
      </c>
      <c r="K271" s="42" t="s">
        <v>501</v>
      </c>
      <c r="L271" s="40" t="s">
        <v>502</v>
      </c>
      <c r="M271" s="40">
        <v>289608.46000000002</v>
      </c>
      <c r="N271" s="40">
        <v>289608.46000000002</v>
      </c>
      <c r="O271" s="40">
        <v>289608.46000000002</v>
      </c>
      <c r="P271" s="40">
        <v>289608.46000000002</v>
      </c>
      <c r="Q271" s="40">
        <v>289608.46000000002</v>
      </c>
      <c r="R271" s="40">
        <v>289608.46000000002</v>
      </c>
      <c r="S271" s="40">
        <v>340523.42</v>
      </c>
      <c r="T271" s="40">
        <v>340523.42</v>
      </c>
      <c r="U271" s="40">
        <v>340523.42</v>
      </c>
      <c r="V271" s="40">
        <v>113651.37</v>
      </c>
      <c r="W271" s="40">
        <v>113651.37</v>
      </c>
      <c r="X271" s="40">
        <v>113651.37</v>
      </c>
      <c r="Y271" s="40">
        <v>112082.05</v>
      </c>
      <c r="Z271" s="40">
        <v>112082.05</v>
      </c>
      <c r="AA271" s="40">
        <v>112082.05</v>
      </c>
      <c r="AB271" s="40">
        <v>96081.69</v>
      </c>
    </row>
    <row r="272" spans="10:28" ht="15" hidden="1" customHeight="1" x14ac:dyDescent="0.25">
      <c r="J272" s="35" t="s">
        <v>31</v>
      </c>
      <c r="K272" s="36" t="s">
        <v>503</v>
      </c>
      <c r="L272" s="35" t="s">
        <v>504</v>
      </c>
      <c r="M272" s="84">
        <v>1052002953.8099999</v>
      </c>
      <c r="N272" s="84">
        <v>1052002953.8099999</v>
      </c>
      <c r="O272" s="84">
        <v>1052002953.8099999</v>
      </c>
      <c r="P272" s="84">
        <v>1052002953.8099999</v>
      </c>
      <c r="Q272" s="84">
        <v>1060338218.01</v>
      </c>
      <c r="R272" s="84">
        <v>1061931179.0700001</v>
      </c>
      <c r="S272" s="84">
        <v>1060627117.3</v>
      </c>
      <c r="T272" s="84">
        <v>1060931570.41</v>
      </c>
      <c r="U272" s="84">
        <v>1063513412.73</v>
      </c>
      <c r="V272" s="84">
        <v>1165149554.24</v>
      </c>
      <c r="W272" s="84">
        <v>1142473102.1400001</v>
      </c>
      <c r="X272" s="84">
        <v>1145999901.9100001</v>
      </c>
      <c r="Y272" s="84">
        <v>1147824580.54</v>
      </c>
      <c r="Z272" s="84">
        <v>1150450066.8900001</v>
      </c>
      <c r="AA272" s="84">
        <v>1154052408.22</v>
      </c>
      <c r="AB272" s="84">
        <v>1152128180.9300001</v>
      </c>
    </row>
    <row r="273" spans="10:28" ht="15" hidden="1" customHeight="1" x14ac:dyDescent="0.25">
      <c r="J273" s="35" t="s">
        <v>31</v>
      </c>
      <c r="K273" s="37" t="s">
        <v>505</v>
      </c>
      <c r="L273" s="35" t="s">
        <v>506</v>
      </c>
      <c r="M273" s="84">
        <v>268693423.66000003</v>
      </c>
      <c r="N273" s="84">
        <v>268693423.66000003</v>
      </c>
      <c r="O273" s="84">
        <v>268693423.66000003</v>
      </c>
      <c r="P273" s="84">
        <v>268693423.66000003</v>
      </c>
      <c r="Q273" s="84">
        <v>266607166.44999999</v>
      </c>
      <c r="R273" s="84">
        <v>267605469.47999999</v>
      </c>
      <c r="S273" s="84">
        <v>268330656.53999999</v>
      </c>
      <c r="T273" s="84">
        <v>269292934.47000003</v>
      </c>
      <c r="U273" s="84">
        <v>270072108.67000002</v>
      </c>
      <c r="V273" s="84">
        <v>270868130.00999999</v>
      </c>
      <c r="W273" s="84">
        <v>272843637.54000002</v>
      </c>
      <c r="X273" s="84">
        <v>273671162.43000001</v>
      </c>
      <c r="Y273" s="84">
        <v>274945673.06999999</v>
      </c>
      <c r="Z273" s="84">
        <v>275048815.27999997</v>
      </c>
      <c r="AA273" s="84">
        <v>276220106.56999999</v>
      </c>
      <c r="AB273" s="84">
        <v>277218962.56999999</v>
      </c>
    </row>
    <row r="274" spans="10:28" ht="15" hidden="1" customHeight="1" x14ac:dyDescent="0.25">
      <c r="J274" s="35" t="s">
        <v>31</v>
      </c>
      <c r="K274" s="41" t="s">
        <v>507</v>
      </c>
      <c r="L274" s="35" t="s">
        <v>508</v>
      </c>
      <c r="M274" s="84">
        <v>180247333.53999999</v>
      </c>
      <c r="N274" s="84">
        <v>180247333.53999999</v>
      </c>
      <c r="O274" s="84">
        <v>180247333.53999999</v>
      </c>
      <c r="P274" s="84">
        <v>180247333.53999999</v>
      </c>
      <c r="Q274" s="84">
        <v>178100710.27000001</v>
      </c>
      <c r="R274" s="84">
        <v>179039131.12</v>
      </c>
      <c r="S274" s="84">
        <v>180023463.77000001</v>
      </c>
      <c r="T274" s="84">
        <v>180930605.12</v>
      </c>
      <c r="U274" s="84">
        <v>181655613.63999999</v>
      </c>
      <c r="V274" s="84">
        <v>182577412.41999999</v>
      </c>
      <c r="W274" s="84">
        <v>184502305.72999999</v>
      </c>
      <c r="X274" s="84">
        <v>185131575.53999999</v>
      </c>
      <c r="Y274" s="84">
        <v>186333483.87</v>
      </c>
      <c r="Z274" s="84">
        <v>186366926.55000001</v>
      </c>
      <c r="AA274" s="84">
        <v>187467671.94999999</v>
      </c>
      <c r="AB274" s="84">
        <v>188559113.44</v>
      </c>
    </row>
    <row r="275" spans="10:28" ht="15" hidden="1" customHeight="1" x14ac:dyDescent="0.3">
      <c r="J275" s="38" t="s">
        <v>31</v>
      </c>
      <c r="K275" s="42" t="s">
        <v>509</v>
      </c>
      <c r="L275" s="40" t="s">
        <v>510</v>
      </c>
      <c r="M275" s="40">
        <v>179725477.24000001</v>
      </c>
      <c r="N275" s="40">
        <v>179725477.24000001</v>
      </c>
      <c r="O275" s="40">
        <v>179725477.24000001</v>
      </c>
      <c r="P275" s="40">
        <v>179725477.24000001</v>
      </c>
      <c r="Q275" s="40">
        <v>177547187.30000001</v>
      </c>
      <c r="R275" s="40">
        <v>178453941.47999999</v>
      </c>
      <c r="S275" s="40">
        <v>178760987.41999999</v>
      </c>
      <c r="T275" s="40">
        <v>179649912.52000001</v>
      </c>
      <c r="U275" s="40">
        <v>180356704.78999999</v>
      </c>
      <c r="V275" s="40">
        <v>181260287.31999999</v>
      </c>
      <c r="W275" s="40">
        <v>181585307.80000001</v>
      </c>
      <c r="X275" s="40">
        <v>182229312.53999999</v>
      </c>
      <c r="Y275" s="40">
        <v>183796834.80000001</v>
      </c>
      <c r="Z275" s="40">
        <v>184332656.41</v>
      </c>
      <c r="AA275" s="40">
        <v>185479803.41</v>
      </c>
      <c r="AB275" s="40">
        <v>186617646.5</v>
      </c>
    </row>
    <row r="276" spans="10:28" ht="15" hidden="1" customHeight="1" x14ac:dyDescent="0.3">
      <c r="J276" s="38" t="s">
        <v>31</v>
      </c>
      <c r="K276" s="42" t="s">
        <v>511</v>
      </c>
      <c r="L276" s="40" t="s">
        <v>512</v>
      </c>
      <c r="M276" s="40">
        <v>521856.3</v>
      </c>
      <c r="N276" s="40">
        <v>521856.3</v>
      </c>
      <c r="O276" s="40">
        <v>521856.3</v>
      </c>
      <c r="P276" s="40">
        <v>521856.3</v>
      </c>
      <c r="Q276" s="40">
        <v>553522.97</v>
      </c>
      <c r="R276" s="40">
        <v>585189.64</v>
      </c>
      <c r="S276" s="40">
        <v>616856.31000000006</v>
      </c>
      <c r="T276" s="40">
        <v>648522.98</v>
      </c>
      <c r="U276" s="40">
        <v>680189.65</v>
      </c>
      <c r="V276" s="40">
        <v>711856.32</v>
      </c>
      <c r="W276" s="40">
        <v>743522.99</v>
      </c>
      <c r="X276" s="40">
        <v>775189.66</v>
      </c>
      <c r="Y276" s="40">
        <v>455977.33</v>
      </c>
      <c r="Z276" s="40">
        <v>0</v>
      </c>
      <c r="AA276" s="40">
        <v>0</v>
      </c>
      <c r="AB276" s="40">
        <v>0</v>
      </c>
    </row>
    <row r="277" spans="10:28" ht="15" hidden="1" customHeight="1" x14ac:dyDescent="0.3">
      <c r="J277" s="38" t="s">
        <v>31</v>
      </c>
      <c r="K277" s="42" t="s">
        <v>513</v>
      </c>
      <c r="L277" s="40" t="s">
        <v>514</v>
      </c>
      <c r="M277" s="40">
        <v>0</v>
      </c>
      <c r="N277" s="40">
        <v>0</v>
      </c>
      <c r="O277" s="40">
        <v>0</v>
      </c>
      <c r="P277" s="40">
        <v>0</v>
      </c>
      <c r="Q277" s="40">
        <v>0</v>
      </c>
      <c r="R277" s="40">
        <v>0</v>
      </c>
      <c r="S277" s="40">
        <v>645620.04</v>
      </c>
      <c r="T277" s="40">
        <v>632169.62</v>
      </c>
      <c r="U277" s="40">
        <v>618719.19999999995</v>
      </c>
      <c r="V277" s="40">
        <v>605268.78</v>
      </c>
      <c r="W277" s="40">
        <v>2173474.94</v>
      </c>
      <c r="X277" s="40">
        <v>2127073.34</v>
      </c>
      <c r="Y277" s="40">
        <v>2080671.74</v>
      </c>
      <c r="Z277" s="40">
        <v>2034270.14</v>
      </c>
      <c r="AA277" s="40">
        <v>1987868.54</v>
      </c>
      <c r="AB277" s="40">
        <v>1941466.94</v>
      </c>
    </row>
    <row r="278" spans="10:28" ht="15" hidden="1" customHeight="1" x14ac:dyDescent="0.25">
      <c r="J278" s="35" t="s">
        <v>31</v>
      </c>
      <c r="K278" s="41" t="s">
        <v>515</v>
      </c>
      <c r="L278" s="35" t="s">
        <v>516</v>
      </c>
      <c r="M278" s="84">
        <v>88446090.120000005</v>
      </c>
      <c r="N278" s="84">
        <v>88446090.120000005</v>
      </c>
      <c r="O278" s="84">
        <v>88446090.120000005</v>
      </c>
      <c r="P278" s="84">
        <v>88446090.120000005</v>
      </c>
      <c r="Q278" s="84">
        <v>88506456.180000007</v>
      </c>
      <c r="R278" s="84">
        <v>88566338.359999999</v>
      </c>
      <c r="S278" s="84">
        <v>88307192.769999996</v>
      </c>
      <c r="T278" s="84">
        <v>88362329.349999994</v>
      </c>
      <c r="U278" s="84">
        <v>88416495.030000001</v>
      </c>
      <c r="V278" s="84">
        <v>88290717.590000004</v>
      </c>
      <c r="W278" s="84">
        <v>88341331.810000002</v>
      </c>
      <c r="X278" s="84">
        <v>88539586.890000001</v>
      </c>
      <c r="Y278" s="84">
        <v>88612189.200000003</v>
      </c>
      <c r="Z278" s="84">
        <v>88681888.730000004</v>
      </c>
      <c r="AA278" s="84">
        <v>88752434.620000005</v>
      </c>
      <c r="AB278" s="84">
        <v>88659849.129999995</v>
      </c>
    </row>
    <row r="279" spans="10:28" ht="15" hidden="1" customHeight="1" x14ac:dyDescent="0.3">
      <c r="J279" s="38" t="s">
        <v>31</v>
      </c>
      <c r="K279" s="42" t="s">
        <v>517</v>
      </c>
      <c r="L279" s="40" t="s">
        <v>518</v>
      </c>
      <c r="M279" s="40">
        <v>88446090.120000005</v>
      </c>
      <c r="N279" s="40">
        <v>88446090.120000005</v>
      </c>
      <c r="O279" s="40">
        <v>88446090.120000005</v>
      </c>
      <c r="P279" s="40">
        <v>88446090.120000005</v>
      </c>
      <c r="Q279" s="40">
        <v>88506456.180000007</v>
      </c>
      <c r="R279" s="40">
        <v>88566338.359999999</v>
      </c>
      <c r="S279" s="40">
        <v>88307192.769999996</v>
      </c>
      <c r="T279" s="40">
        <v>88362329.349999994</v>
      </c>
      <c r="U279" s="40">
        <v>88416495.030000001</v>
      </c>
      <c r="V279" s="40">
        <v>88290717.590000004</v>
      </c>
      <c r="W279" s="40">
        <v>88341331.810000002</v>
      </c>
      <c r="X279" s="40">
        <v>88539586.890000001</v>
      </c>
      <c r="Y279" s="40">
        <v>88612189.200000003</v>
      </c>
      <c r="Z279" s="40">
        <v>88681888.730000004</v>
      </c>
      <c r="AA279" s="40">
        <v>88752434.620000005</v>
      </c>
      <c r="AB279" s="40">
        <v>88659849.129999995</v>
      </c>
    </row>
    <row r="280" spans="10:28" ht="15" hidden="1" customHeight="1" x14ac:dyDescent="0.25">
      <c r="J280" s="35" t="s">
        <v>31</v>
      </c>
      <c r="K280" s="37" t="s">
        <v>519</v>
      </c>
      <c r="L280" s="35" t="s">
        <v>520</v>
      </c>
      <c r="M280" s="84">
        <v>211197866.16</v>
      </c>
      <c r="N280" s="84">
        <v>211197866.16</v>
      </c>
      <c r="O280" s="84">
        <v>211197866.16</v>
      </c>
      <c r="P280" s="84">
        <v>211197866.16</v>
      </c>
      <c r="Q280" s="84">
        <v>212003377.34</v>
      </c>
      <c r="R280" s="84">
        <v>212703652.91</v>
      </c>
      <c r="S280" s="84">
        <v>214194040.84</v>
      </c>
      <c r="T280" s="84">
        <v>215581022.06999999</v>
      </c>
      <c r="U280" s="84">
        <v>217400715.71000001</v>
      </c>
      <c r="V280" s="84">
        <v>219359476.08000001</v>
      </c>
      <c r="W280" s="84">
        <v>220915136.71000001</v>
      </c>
      <c r="X280" s="84">
        <v>225494482.00999999</v>
      </c>
      <c r="Y280" s="84">
        <v>227522766.61000001</v>
      </c>
      <c r="Z280" s="84">
        <v>229834207.81999999</v>
      </c>
      <c r="AA280" s="84">
        <v>232132551.66999999</v>
      </c>
      <c r="AB280" s="84">
        <v>236868092.46000001</v>
      </c>
    </row>
    <row r="281" spans="10:28" ht="15" hidden="1" customHeight="1" x14ac:dyDescent="0.3">
      <c r="J281" s="38" t="s">
        <v>31</v>
      </c>
      <c r="K281" s="39" t="s">
        <v>521</v>
      </c>
      <c r="L281" s="40" t="s">
        <v>522</v>
      </c>
      <c r="M281" s="40">
        <v>233873540.72</v>
      </c>
      <c r="N281" s="40">
        <v>233873540.72</v>
      </c>
      <c r="O281" s="40">
        <v>233873540.72</v>
      </c>
      <c r="P281" s="40">
        <v>233873540.72</v>
      </c>
      <c r="Q281" s="40">
        <v>235397720.00999999</v>
      </c>
      <c r="R281" s="40">
        <v>237024656.97</v>
      </c>
      <c r="S281" s="40">
        <v>238021827</v>
      </c>
      <c r="T281" s="40">
        <v>239624222.66</v>
      </c>
      <c r="U281" s="40">
        <v>241063714.13999999</v>
      </c>
      <c r="V281" s="40">
        <v>242511282.21000001</v>
      </c>
      <c r="W281" s="40">
        <v>243680677.34</v>
      </c>
      <c r="X281" s="40">
        <v>247340790.43000001</v>
      </c>
      <c r="Y281" s="40">
        <v>248841725.38999999</v>
      </c>
      <c r="Z281" s="40">
        <v>250569746.59</v>
      </c>
      <c r="AA281" s="40">
        <v>252352121.37</v>
      </c>
      <c r="AB281" s="40">
        <v>253908091.19</v>
      </c>
    </row>
    <row r="282" spans="10:28" ht="15" hidden="1" customHeight="1" x14ac:dyDescent="0.3">
      <c r="J282" s="38" t="s">
        <v>31</v>
      </c>
      <c r="K282" s="39" t="s">
        <v>523</v>
      </c>
      <c r="L282" s="40" t="s">
        <v>524</v>
      </c>
      <c r="M282" s="40">
        <v>38597245.740000002</v>
      </c>
      <c r="N282" s="40">
        <v>38597245.740000002</v>
      </c>
      <c r="O282" s="40">
        <v>38597245.740000002</v>
      </c>
      <c r="P282" s="40">
        <v>38597245.740000002</v>
      </c>
      <c r="Q282" s="40">
        <v>39071563.479999997</v>
      </c>
      <c r="R282" s="40">
        <v>39574755.359999999</v>
      </c>
      <c r="S282" s="40">
        <v>39906837.039999999</v>
      </c>
      <c r="T282" s="40">
        <v>40403819.380000003</v>
      </c>
      <c r="U282" s="40">
        <v>40856445.719999999</v>
      </c>
      <c r="V282" s="40">
        <v>41150998.969999999</v>
      </c>
      <c r="W282" s="40">
        <v>41529383.490000002</v>
      </c>
      <c r="X282" s="40">
        <v>42567115.759999998</v>
      </c>
      <c r="Y282" s="40">
        <v>43030884.149999999</v>
      </c>
      <c r="Z282" s="40">
        <v>43560396.280000001</v>
      </c>
      <c r="AA282" s="40">
        <v>44104281.509999998</v>
      </c>
      <c r="AB282" s="40">
        <v>44304961.149999999</v>
      </c>
    </row>
    <row r="283" spans="10:28" ht="15" hidden="1" customHeight="1" x14ac:dyDescent="0.3">
      <c r="J283" s="38" t="s">
        <v>31</v>
      </c>
      <c r="K283" s="39" t="s">
        <v>525</v>
      </c>
      <c r="L283" s="40" t="s">
        <v>526</v>
      </c>
      <c r="M283" s="40">
        <v>-64288813.350000001</v>
      </c>
      <c r="N283" s="40">
        <v>-64288813.350000001</v>
      </c>
      <c r="O283" s="40">
        <v>-64288813.350000001</v>
      </c>
      <c r="P283" s="40">
        <v>-64288813.350000001</v>
      </c>
      <c r="Q283" s="40">
        <v>-64289912.810000002</v>
      </c>
      <c r="R283" s="40">
        <v>-64287004.009999998</v>
      </c>
      <c r="S283" s="40">
        <v>-64041400.700000003</v>
      </c>
      <c r="T283" s="40">
        <v>-64024495.509999998</v>
      </c>
      <c r="U283" s="40">
        <v>-64001266.109999999</v>
      </c>
      <c r="V283" s="40">
        <v>-63832631.869999997</v>
      </c>
      <c r="W283" s="40">
        <v>-63790246.770000003</v>
      </c>
      <c r="X283" s="40">
        <v>-63850950.5</v>
      </c>
      <c r="Y283" s="40">
        <v>-63812918.649999999</v>
      </c>
      <c r="Z283" s="40">
        <v>-63825000.039999999</v>
      </c>
      <c r="AA283" s="40">
        <v>-63817375.32</v>
      </c>
      <c r="AB283" s="40">
        <v>-63683070.530000001</v>
      </c>
    </row>
    <row r="284" spans="10:28" ht="15" hidden="1" customHeight="1" x14ac:dyDescent="0.3">
      <c r="J284" s="38" t="s">
        <v>31</v>
      </c>
      <c r="K284" s="39" t="s">
        <v>527</v>
      </c>
      <c r="L284" s="40" t="s">
        <v>528</v>
      </c>
      <c r="M284" s="40">
        <v>12303000.25</v>
      </c>
      <c r="N284" s="40">
        <v>12303000.25</v>
      </c>
      <c r="O284" s="40">
        <v>12303000.25</v>
      </c>
      <c r="P284" s="40">
        <v>12303000.25</v>
      </c>
      <c r="Q284" s="40">
        <v>11370304.4</v>
      </c>
      <c r="R284" s="40">
        <v>10247559.82</v>
      </c>
      <c r="S284" s="40">
        <v>10176882.939999999</v>
      </c>
      <c r="T284" s="40">
        <v>9601724.1899999995</v>
      </c>
      <c r="U284" s="40">
        <v>9520267.3900000006</v>
      </c>
      <c r="V284" s="40">
        <v>9881495.3900000006</v>
      </c>
      <c r="W284" s="40">
        <v>9842980.4600000009</v>
      </c>
      <c r="X284" s="40">
        <v>9814147.4299999997</v>
      </c>
      <c r="Y284" s="40">
        <v>9934218.9199999999</v>
      </c>
      <c r="Z284" s="40">
        <v>9988541.3399999999</v>
      </c>
      <c r="AA284" s="40">
        <v>9958790.5199999996</v>
      </c>
      <c r="AB284" s="40">
        <v>10676633.550000001</v>
      </c>
    </row>
    <row r="285" spans="10:28" ht="15" hidden="1" customHeight="1" x14ac:dyDescent="0.3">
      <c r="J285" s="38" t="s">
        <v>31</v>
      </c>
      <c r="K285" s="39" t="s">
        <v>529</v>
      </c>
      <c r="L285" s="40" t="s">
        <v>530</v>
      </c>
      <c r="M285" s="40">
        <v>8799943.1199999992</v>
      </c>
      <c r="N285" s="40">
        <v>8799943.1199999992</v>
      </c>
      <c r="O285" s="40">
        <v>8799943.1199999992</v>
      </c>
      <c r="P285" s="40">
        <v>8799943.1199999992</v>
      </c>
      <c r="Q285" s="40">
        <v>8799943.1199999992</v>
      </c>
      <c r="R285" s="40">
        <v>8799943.1199999992</v>
      </c>
      <c r="S285" s="40">
        <v>8689937.5199999996</v>
      </c>
      <c r="T285" s="40">
        <v>8689937.5199999996</v>
      </c>
      <c r="U285" s="40">
        <v>8689937.5199999996</v>
      </c>
      <c r="V285" s="40">
        <v>8351004.7800000003</v>
      </c>
      <c r="W285" s="40">
        <v>8351004.7800000003</v>
      </c>
      <c r="X285" s="40">
        <v>8351004.7800000003</v>
      </c>
      <c r="Y285" s="40">
        <v>8239987.8700000001</v>
      </c>
      <c r="Z285" s="40">
        <v>8239987.8700000001</v>
      </c>
      <c r="AA285" s="40">
        <v>8239987.8700000001</v>
      </c>
      <c r="AB285" s="40">
        <v>9743462.5299999993</v>
      </c>
    </row>
    <row r="286" spans="10:28" ht="15" hidden="1" customHeight="1" x14ac:dyDescent="0.3">
      <c r="J286" s="38" t="s">
        <v>31</v>
      </c>
      <c r="K286" s="39" t="s">
        <v>531</v>
      </c>
      <c r="L286" s="40" t="s">
        <v>532</v>
      </c>
      <c r="M286" s="40">
        <v>31991</v>
      </c>
      <c r="N286" s="40">
        <v>31991</v>
      </c>
      <c r="O286" s="40">
        <v>31991</v>
      </c>
      <c r="P286" s="40">
        <v>31991</v>
      </c>
      <c r="Q286" s="40">
        <v>31991</v>
      </c>
      <c r="R286" s="40">
        <v>31991</v>
      </c>
      <c r="S286" s="40">
        <v>31991</v>
      </c>
      <c r="T286" s="40">
        <v>31991</v>
      </c>
      <c r="U286" s="40">
        <v>31991</v>
      </c>
      <c r="V286" s="40">
        <v>31991</v>
      </c>
      <c r="W286" s="40">
        <v>31991</v>
      </c>
      <c r="X286" s="40">
        <v>31991</v>
      </c>
      <c r="Y286" s="40">
        <v>31991</v>
      </c>
      <c r="Z286" s="40">
        <v>31991</v>
      </c>
      <c r="AA286" s="40">
        <v>31991</v>
      </c>
      <c r="AB286" s="40">
        <v>31991</v>
      </c>
    </row>
    <row r="287" spans="10:28" ht="15" hidden="1" customHeight="1" x14ac:dyDescent="0.3">
      <c r="J287" s="38" t="s">
        <v>31</v>
      </c>
      <c r="K287" s="39" t="s">
        <v>533</v>
      </c>
      <c r="L287" s="40" t="s">
        <v>534</v>
      </c>
      <c r="M287" s="40">
        <v>263176.49</v>
      </c>
      <c r="N287" s="40">
        <v>263176.49</v>
      </c>
      <c r="O287" s="40">
        <v>263176.49</v>
      </c>
      <c r="P287" s="40">
        <v>263176.49</v>
      </c>
      <c r="Q287" s="40">
        <v>263176.49</v>
      </c>
      <c r="R287" s="40">
        <v>263176.49</v>
      </c>
      <c r="S287" s="40">
        <v>263176.49</v>
      </c>
      <c r="T287" s="40">
        <v>263176.49</v>
      </c>
      <c r="U287" s="40">
        <v>263176.49</v>
      </c>
      <c r="V287" s="40">
        <v>263176.49</v>
      </c>
      <c r="W287" s="40">
        <v>263176.49</v>
      </c>
      <c r="X287" s="40">
        <v>263176.49</v>
      </c>
      <c r="Y287" s="40">
        <v>263176.49</v>
      </c>
      <c r="Z287" s="40">
        <v>263176.49</v>
      </c>
      <c r="AA287" s="40">
        <v>263176.49</v>
      </c>
      <c r="AB287" s="40">
        <v>263176.49</v>
      </c>
    </row>
    <row r="288" spans="10:28" ht="15" hidden="1" customHeight="1" x14ac:dyDescent="0.3">
      <c r="J288" s="38" t="s">
        <v>31</v>
      </c>
      <c r="K288" s="39" t="s">
        <v>535</v>
      </c>
      <c r="L288" s="40" t="s">
        <v>536</v>
      </c>
      <c r="M288" s="40">
        <v>2074684.03</v>
      </c>
      <c r="N288" s="40">
        <v>2074684.03</v>
      </c>
      <c r="O288" s="40">
        <v>2074684.03</v>
      </c>
      <c r="P288" s="40">
        <v>2074684.03</v>
      </c>
      <c r="Q288" s="40">
        <v>1816189.33</v>
      </c>
      <c r="R288" s="40">
        <v>1505023.03</v>
      </c>
      <c r="S288" s="40">
        <v>1548078.98</v>
      </c>
      <c r="T288" s="40">
        <v>1388674.93</v>
      </c>
      <c r="U288" s="40">
        <v>1366099.35</v>
      </c>
      <c r="V288" s="40">
        <v>1432376.92</v>
      </c>
      <c r="W288" s="40">
        <v>1421702.6</v>
      </c>
      <c r="X288" s="40">
        <v>1413711.57</v>
      </c>
      <c r="Y288" s="40">
        <v>1448496.92</v>
      </c>
      <c r="Z288" s="40">
        <v>1463552.26</v>
      </c>
      <c r="AA288" s="40">
        <v>1455306.88</v>
      </c>
      <c r="AB288" s="40">
        <v>1619568.8</v>
      </c>
    </row>
    <row r="289" spans="10:28" ht="15" hidden="1" customHeight="1" x14ac:dyDescent="0.3">
      <c r="J289" s="38" t="s">
        <v>31</v>
      </c>
      <c r="K289" s="39" t="s">
        <v>537</v>
      </c>
      <c r="L289" s="40" t="s">
        <v>538</v>
      </c>
      <c r="M289" s="40">
        <v>1400125.04</v>
      </c>
      <c r="N289" s="40">
        <v>1400125.04</v>
      </c>
      <c r="O289" s="40">
        <v>1400125.04</v>
      </c>
      <c r="P289" s="40">
        <v>1400125.04</v>
      </c>
      <c r="Q289" s="40">
        <v>1400125.04</v>
      </c>
      <c r="R289" s="40">
        <v>1400125.04</v>
      </c>
      <c r="S289" s="40">
        <v>1369637.21</v>
      </c>
      <c r="T289" s="40">
        <v>1369637.21</v>
      </c>
      <c r="U289" s="40">
        <v>1369637.21</v>
      </c>
      <c r="V289" s="40">
        <v>1275702.7</v>
      </c>
      <c r="W289" s="40">
        <v>1275702.7</v>
      </c>
      <c r="X289" s="40">
        <v>1275702.7</v>
      </c>
      <c r="Y289" s="40">
        <v>1244934.6200000001</v>
      </c>
      <c r="Z289" s="40">
        <v>1244934.6200000001</v>
      </c>
      <c r="AA289" s="40">
        <v>1244934.6200000001</v>
      </c>
      <c r="AB289" s="40">
        <v>1661619.46</v>
      </c>
    </row>
    <row r="290" spans="10:28" ht="15" hidden="1" customHeight="1" x14ac:dyDescent="0.3">
      <c r="J290" s="38" t="s">
        <v>31</v>
      </c>
      <c r="K290" s="39" t="s">
        <v>539</v>
      </c>
      <c r="L290" s="40" t="s">
        <v>540</v>
      </c>
      <c r="M290" s="40">
        <v>5320</v>
      </c>
      <c r="N290" s="40">
        <v>5320</v>
      </c>
      <c r="O290" s="40">
        <v>5320</v>
      </c>
      <c r="P290" s="40">
        <v>5320</v>
      </c>
      <c r="Q290" s="40">
        <v>5320</v>
      </c>
      <c r="R290" s="40">
        <v>5320</v>
      </c>
      <c r="S290" s="40">
        <v>5320</v>
      </c>
      <c r="T290" s="40">
        <v>5320</v>
      </c>
      <c r="U290" s="40">
        <v>5320</v>
      </c>
      <c r="V290" s="40">
        <v>5320</v>
      </c>
      <c r="W290" s="40">
        <v>5320</v>
      </c>
      <c r="X290" s="40">
        <v>5320</v>
      </c>
      <c r="Y290" s="40">
        <v>5320</v>
      </c>
      <c r="Z290" s="40">
        <v>5320</v>
      </c>
      <c r="AA290" s="40">
        <v>5320</v>
      </c>
      <c r="AB290" s="40">
        <v>5320</v>
      </c>
    </row>
    <row r="291" spans="10:28" ht="15" hidden="1" customHeight="1" x14ac:dyDescent="0.3">
      <c r="J291" s="38" t="s">
        <v>31</v>
      </c>
      <c r="K291" s="39" t="s">
        <v>541</v>
      </c>
      <c r="L291" s="40" t="s">
        <v>542</v>
      </c>
      <c r="M291" s="40">
        <v>-0.39</v>
      </c>
      <c r="N291" s="40">
        <v>-0.39</v>
      </c>
      <c r="O291" s="40">
        <v>-0.39</v>
      </c>
      <c r="P291" s="40">
        <v>-0.39</v>
      </c>
      <c r="Q291" s="40">
        <v>-0.39</v>
      </c>
      <c r="R291" s="40">
        <v>-0.39</v>
      </c>
      <c r="S291" s="40">
        <v>-0.39</v>
      </c>
      <c r="T291" s="40">
        <v>-0.39</v>
      </c>
      <c r="U291" s="40">
        <v>-0.39</v>
      </c>
      <c r="V291" s="40">
        <v>-0.39</v>
      </c>
      <c r="W291" s="40">
        <v>-0.39</v>
      </c>
      <c r="X291" s="40">
        <v>-0.39</v>
      </c>
      <c r="Y291" s="40">
        <v>-0.39</v>
      </c>
      <c r="Z291" s="40">
        <v>-0.39</v>
      </c>
      <c r="AA291" s="40">
        <v>-0.39</v>
      </c>
      <c r="AB291" s="40">
        <v>-0.39</v>
      </c>
    </row>
    <row r="292" spans="10:28" ht="15" hidden="1" customHeight="1" x14ac:dyDescent="0.3">
      <c r="J292" s="38" t="s">
        <v>31</v>
      </c>
      <c r="K292" s="39" t="s">
        <v>543</v>
      </c>
      <c r="L292" s="40" t="s">
        <v>544</v>
      </c>
      <c r="M292" s="40">
        <v>-21862346.489999998</v>
      </c>
      <c r="N292" s="40">
        <v>-21862346.489999998</v>
      </c>
      <c r="O292" s="40">
        <v>-21862346.489999998</v>
      </c>
      <c r="P292" s="40">
        <v>-21862346.489999998</v>
      </c>
      <c r="Q292" s="40">
        <v>-21863042.329999998</v>
      </c>
      <c r="R292" s="40">
        <v>-21861893.52</v>
      </c>
      <c r="S292" s="40">
        <v>-21778246.25</v>
      </c>
      <c r="T292" s="40">
        <v>-21772985.41</v>
      </c>
      <c r="U292" s="40">
        <v>-21764606.609999999</v>
      </c>
      <c r="V292" s="40">
        <v>-21711240.120000001</v>
      </c>
      <c r="W292" s="40">
        <v>-21696554.989999998</v>
      </c>
      <c r="X292" s="40">
        <v>-21717527.260000002</v>
      </c>
      <c r="Y292" s="40">
        <v>-21705049.710000001</v>
      </c>
      <c r="Z292" s="40">
        <v>-21708438.199999999</v>
      </c>
      <c r="AA292" s="40">
        <v>-21705982.879999999</v>
      </c>
      <c r="AB292" s="40">
        <v>-21663660.789999999</v>
      </c>
    </row>
    <row r="293" spans="10:28" ht="15" hidden="1" customHeight="1" x14ac:dyDescent="0.25">
      <c r="J293" s="35" t="s">
        <v>31</v>
      </c>
      <c r="K293" s="37" t="s">
        <v>545</v>
      </c>
      <c r="L293" s="35" t="s">
        <v>546</v>
      </c>
      <c r="M293" s="84">
        <v>82994872.780000001</v>
      </c>
      <c r="N293" s="84">
        <v>82994872.780000001</v>
      </c>
      <c r="O293" s="84">
        <v>82994872.780000001</v>
      </c>
      <c r="P293" s="84">
        <v>82994872.780000001</v>
      </c>
      <c r="Q293" s="84">
        <v>92582083.319999993</v>
      </c>
      <c r="R293" s="84">
        <v>92447666.090000004</v>
      </c>
      <c r="S293" s="84">
        <v>88899229.640000001</v>
      </c>
      <c r="T293" s="84">
        <v>86825623.900000006</v>
      </c>
      <c r="U293" s="84">
        <v>86779798.689999998</v>
      </c>
      <c r="V293" s="84">
        <v>87287455.620000005</v>
      </c>
      <c r="W293" s="84">
        <v>84930053.980000004</v>
      </c>
      <c r="X293" s="84">
        <v>83081557.379999995</v>
      </c>
      <c r="Y293" s="84">
        <v>81566992.819999993</v>
      </c>
      <c r="Z293" s="84">
        <v>81755325.519999996</v>
      </c>
      <c r="AA293" s="84">
        <v>81852392.969999999</v>
      </c>
      <c r="AB293" s="84">
        <v>74158130.150000006</v>
      </c>
    </row>
    <row r="294" spans="10:28" ht="15" hidden="1" customHeight="1" x14ac:dyDescent="0.25">
      <c r="J294" s="35" t="s">
        <v>31</v>
      </c>
      <c r="K294" s="41" t="s">
        <v>547</v>
      </c>
      <c r="L294" s="35" t="s">
        <v>548</v>
      </c>
      <c r="M294" s="84">
        <v>63338936.200000003</v>
      </c>
      <c r="N294" s="84">
        <v>63338936.200000003</v>
      </c>
      <c r="O294" s="84">
        <v>63338936.200000003</v>
      </c>
      <c r="P294" s="84">
        <v>63338936.200000003</v>
      </c>
      <c r="Q294" s="84">
        <v>63973486.280000001</v>
      </c>
      <c r="R294" s="84">
        <v>65951219.210000001</v>
      </c>
      <c r="S294" s="84">
        <v>62318738.009999998</v>
      </c>
      <c r="T294" s="84">
        <v>60116222.289999999</v>
      </c>
      <c r="U294" s="84">
        <v>60144387.43</v>
      </c>
      <c r="V294" s="84">
        <v>61679891.469999999</v>
      </c>
      <c r="W294" s="84">
        <v>59118306.090000004</v>
      </c>
      <c r="X294" s="84">
        <v>57776385.149999999</v>
      </c>
      <c r="Y294" s="84">
        <v>56382621.329999998</v>
      </c>
      <c r="Z294" s="84">
        <v>56548299.340000004</v>
      </c>
      <c r="AA294" s="84">
        <v>56750765.880000003</v>
      </c>
      <c r="AB294" s="84">
        <v>53624251.770000003</v>
      </c>
    </row>
    <row r="295" spans="10:28" ht="15" hidden="1" customHeight="1" x14ac:dyDescent="0.3">
      <c r="J295" s="38" t="s">
        <v>31</v>
      </c>
      <c r="K295" s="42" t="s">
        <v>549</v>
      </c>
      <c r="L295" s="40" t="s">
        <v>550</v>
      </c>
      <c r="M295" s="40">
        <v>25972093</v>
      </c>
      <c r="N295" s="40">
        <v>25972093</v>
      </c>
      <c r="O295" s="40">
        <v>25972093</v>
      </c>
      <c r="P295" s="40">
        <v>25972093</v>
      </c>
      <c r="Q295" s="40">
        <v>24472093</v>
      </c>
      <c r="R295" s="40">
        <v>25972093</v>
      </c>
      <c r="S295" s="40">
        <v>23083613</v>
      </c>
      <c r="T295" s="40">
        <v>22395613</v>
      </c>
      <c r="U295" s="40">
        <v>22117976</v>
      </c>
      <c r="V295" s="40">
        <v>22983340</v>
      </c>
      <c r="W295" s="40">
        <v>21683340</v>
      </c>
      <c r="X295" s="40">
        <v>19853983.199999999</v>
      </c>
      <c r="Y295" s="40">
        <v>17775923</v>
      </c>
      <c r="Z295" s="40">
        <v>17775923</v>
      </c>
      <c r="AA295" s="40">
        <v>17775923</v>
      </c>
      <c r="AB295" s="40">
        <v>15167624</v>
      </c>
    </row>
    <row r="296" spans="10:28" ht="15" hidden="1" customHeight="1" x14ac:dyDescent="0.3">
      <c r="J296" s="38" t="s">
        <v>31</v>
      </c>
      <c r="K296" s="42" t="s">
        <v>551</v>
      </c>
      <c r="L296" s="40" t="s">
        <v>552</v>
      </c>
      <c r="M296" s="40">
        <v>202973</v>
      </c>
      <c r="N296" s="40">
        <v>202973</v>
      </c>
      <c r="O296" s="40">
        <v>202973</v>
      </c>
      <c r="P296" s="40">
        <v>202973</v>
      </c>
      <c r="Q296" s="40">
        <v>202973</v>
      </c>
      <c r="R296" s="40">
        <v>202973</v>
      </c>
      <c r="S296" s="40">
        <v>220715</v>
      </c>
      <c r="T296" s="40">
        <v>220715</v>
      </c>
      <c r="U296" s="40">
        <v>220715</v>
      </c>
      <c r="V296" s="40">
        <v>232080</v>
      </c>
      <c r="W296" s="40">
        <v>232080</v>
      </c>
      <c r="X296" s="40">
        <v>232080</v>
      </c>
      <c r="Y296" s="40">
        <v>268637</v>
      </c>
      <c r="Z296" s="40">
        <v>268637</v>
      </c>
      <c r="AA296" s="40">
        <v>268637</v>
      </c>
      <c r="AB296" s="40">
        <v>276223</v>
      </c>
    </row>
    <row r="297" spans="10:28" ht="15" hidden="1" customHeight="1" x14ac:dyDescent="0.3">
      <c r="J297" s="38" t="s">
        <v>31</v>
      </c>
      <c r="K297" s="42" t="s">
        <v>553</v>
      </c>
      <c r="L297" s="40" t="s">
        <v>554</v>
      </c>
      <c r="M297" s="40">
        <v>124971.54</v>
      </c>
      <c r="N297" s="40">
        <v>124971.54</v>
      </c>
      <c r="O297" s="40">
        <v>124971.54</v>
      </c>
      <c r="P297" s="40">
        <v>124971.54</v>
      </c>
      <c r="Q297" s="40">
        <v>139769.93</v>
      </c>
      <c r="R297" s="40">
        <v>169758.28</v>
      </c>
      <c r="S297" s="40">
        <v>239641.27</v>
      </c>
      <c r="T297" s="40">
        <v>210070.87</v>
      </c>
      <c r="U297" s="40">
        <v>206511.54</v>
      </c>
      <c r="V297" s="40">
        <v>202469.29</v>
      </c>
      <c r="W297" s="40">
        <v>234614.18</v>
      </c>
      <c r="X297" s="40">
        <v>271758.46000000002</v>
      </c>
      <c r="Y297" s="40">
        <v>306326.07</v>
      </c>
      <c r="Z297" s="40">
        <v>244594.81</v>
      </c>
      <c r="AA297" s="40">
        <v>229330.54</v>
      </c>
      <c r="AB297" s="40">
        <v>201166.61</v>
      </c>
    </row>
    <row r="298" spans="10:28" ht="15" hidden="1" customHeight="1" x14ac:dyDescent="0.3">
      <c r="J298" s="38" t="s">
        <v>31</v>
      </c>
      <c r="K298" s="42" t="s">
        <v>555</v>
      </c>
      <c r="L298" s="40" t="s">
        <v>556</v>
      </c>
      <c r="M298" s="40">
        <v>-13830.45</v>
      </c>
      <c r="N298" s="40">
        <v>-13830.45</v>
      </c>
      <c r="O298" s="40">
        <v>-13830.45</v>
      </c>
      <c r="P298" s="40">
        <v>-13830.45</v>
      </c>
      <c r="Q298" s="40">
        <v>-14754.69</v>
      </c>
      <c r="R298" s="40">
        <v>-15801.78</v>
      </c>
      <c r="S298" s="40">
        <v>-16443.13</v>
      </c>
      <c r="T298" s="40">
        <v>-15992.47</v>
      </c>
      <c r="U298" s="40">
        <v>-16934.07</v>
      </c>
      <c r="V298" s="40">
        <v>-17362.96</v>
      </c>
      <c r="W298" s="40">
        <v>-16382.08</v>
      </c>
      <c r="X298" s="40">
        <v>-15874.11</v>
      </c>
      <c r="Y298" s="40">
        <v>-16231.47</v>
      </c>
      <c r="Z298" s="40">
        <v>-14642.02</v>
      </c>
      <c r="AA298" s="40">
        <v>-16543.669999999998</v>
      </c>
      <c r="AB298" s="40">
        <v>-16354.38</v>
      </c>
    </row>
    <row r="299" spans="10:28" ht="15" hidden="1" customHeight="1" x14ac:dyDescent="0.3">
      <c r="J299" s="38" t="s">
        <v>31</v>
      </c>
      <c r="K299" s="42" t="s">
        <v>557</v>
      </c>
      <c r="L299" s="40" t="s">
        <v>558</v>
      </c>
      <c r="M299" s="40">
        <v>51289.39</v>
      </c>
      <c r="N299" s="40">
        <v>51289.39</v>
      </c>
      <c r="O299" s="40">
        <v>51289.39</v>
      </c>
      <c r="P299" s="40">
        <v>51289.39</v>
      </c>
      <c r="Q299" s="40">
        <v>51289.39</v>
      </c>
      <c r="R299" s="40">
        <v>52022.76</v>
      </c>
      <c r="S299" s="40">
        <v>87422.03</v>
      </c>
      <c r="T299" s="40">
        <v>87422.03</v>
      </c>
      <c r="U299" s="40">
        <v>87422.03</v>
      </c>
      <c r="V299" s="40">
        <v>91297.03</v>
      </c>
      <c r="W299" s="40">
        <v>91297.03</v>
      </c>
      <c r="X299" s="40">
        <v>91297.03</v>
      </c>
      <c r="Y299" s="40">
        <v>93897.03</v>
      </c>
      <c r="Z299" s="40">
        <v>93727.22</v>
      </c>
      <c r="AA299" s="40">
        <v>93246.37</v>
      </c>
      <c r="AB299" s="40">
        <v>93246.37</v>
      </c>
    </row>
    <row r="300" spans="10:28" ht="15" hidden="1" customHeight="1" x14ac:dyDescent="0.3">
      <c r="J300" s="38" t="s">
        <v>31</v>
      </c>
      <c r="K300" s="42" t="s">
        <v>559</v>
      </c>
      <c r="L300" s="40" t="s">
        <v>560</v>
      </c>
      <c r="M300" s="40">
        <v>13903851</v>
      </c>
      <c r="N300" s="40">
        <v>13903851</v>
      </c>
      <c r="O300" s="40">
        <v>13903851</v>
      </c>
      <c r="P300" s="40">
        <v>13903851</v>
      </c>
      <c r="Q300" s="40">
        <v>13903851</v>
      </c>
      <c r="R300" s="40">
        <v>13903851</v>
      </c>
      <c r="S300" s="40">
        <v>13903851</v>
      </c>
      <c r="T300" s="40">
        <v>13903851</v>
      </c>
      <c r="U300" s="40">
        <v>13903851</v>
      </c>
      <c r="V300" s="40">
        <v>13903851</v>
      </c>
      <c r="W300" s="40">
        <v>13903851</v>
      </c>
      <c r="X300" s="40">
        <v>13903851</v>
      </c>
      <c r="Y300" s="40">
        <v>13903851</v>
      </c>
      <c r="Z300" s="40">
        <v>13903851</v>
      </c>
      <c r="AA300" s="40">
        <v>13903851</v>
      </c>
      <c r="AB300" s="40">
        <v>12618620</v>
      </c>
    </row>
    <row r="301" spans="10:28" ht="15" hidden="1" customHeight="1" x14ac:dyDescent="0.3">
      <c r="J301" s="38" t="s">
        <v>31</v>
      </c>
      <c r="K301" s="42" t="s">
        <v>561</v>
      </c>
      <c r="L301" s="40" t="s">
        <v>562</v>
      </c>
      <c r="M301" s="40">
        <v>261025.46</v>
      </c>
      <c r="N301" s="40">
        <v>261025.46</v>
      </c>
      <c r="O301" s="40">
        <v>261025.46</v>
      </c>
      <c r="P301" s="40">
        <v>261025.46</v>
      </c>
      <c r="Q301" s="40">
        <v>261025.46</v>
      </c>
      <c r="R301" s="40">
        <v>336220.52</v>
      </c>
      <c r="S301" s="40">
        <v>343067.52</v>
      </c>
      <c r="T301" s="40">
        <v>343067.52</v>
      </c>
      <c r="U301" s="40">
        <v>343067.52</v>
      </c>
      <c r="V301" s="40">
        <v>343067.52</v>
      </c>
      <c r="W301" s="40">
        <v>343067.52</v>
      </c>
      <c r="X301" s="40">
        <v>343067.52</v>
      </c>
      <c r="Y301" s="40">
        <v>343067.52</v>
      </c>
      <c r="Z301" s="40">
        <v>343067.52</v>
      </c>
      <c r="AA301" s="40">
        <v>343067.52</v>
      </c>
      <c r="AB301" s="40">
        <v>343067.52</v>
      </c>
    </row>
    <row r="302" spans="10:28" ht="15" hidden="1" customHeight="1" x14ac:dyDescent="0.3">
      <c r="J302" s="38" t="s">
        <v>31</v>
      </c>
      <c r="K302" s="42" t="s">
        <v>563</v>
      </c>
      <c r="L302" s="40" t="s">
        <v>564</v>
      </c>
      <c r="M302" s="40">
        <v>18210107.640000001</v>
      </c>
      <c r="N302" s="40">
        <v>18210107.640000001</v>
      </c>
      <c r="O302" s="40">
        <v>18210107.640000001</v>
      </c>
      <c r="P302" s="40">
        <v>18210107.640000001</v>
      </c>
      <c r="Q302" s="40">
        <v>18325299.010000002</v>
      </c>
      <c r="R302" s="40">
        <v>18691975.640000001</v>
      </c>
      <c r="S302" s="40">
        <v>18995225.640000001</v>
      </c>
      <c r="T302" s="40">
        <v>19514099.91</v>
      </c>
      <c r="U302" s="40">
        <v>19823385.920000002</v>
      </c>
      <c r="V302" s="40">
        <v>20211822.920000002</v>
      </c>
      <c r="W302" s="40">
        <v>20537692.920000002</v>
      </c>
      <c r="X302" s="40">
        <v>21002287.420000002</v>
      </c>
      <c r="Y302" s="40">
        <v>21468778.420000002</v>
      </c>
      <c r="Z302" s="40">
        <v>21711739.420000002</v>
      </c>
      <c r="AA302" s="40">
        <v>21948610.420000002</v>
      </c>
      <c r="AB302" s="40">
        <v>22520306.420000002</v>
      </c>
    </row>
    <row r="303" spans="10:28" ht="15" hidden="1" customHeight="1" x14ac:dyDescent="0.3">
      <c r="J303" s="38" t="s">
        <v>31</v>
      </c>
      <c r="K303" s="42" t="s">
        <v>565</v>
      </c>
      <c r="L303" s="40" t="s">
        <v>566</v>
      </c>
      <c r="M303" s="40">
        <v>1514945.05</v>
      </c>
      <c r="N303" s="40">
        <v>1514945.05</v>
      </c>
      <c r="O303" s="40">
        <v>1514945.05</v>
      </c>
      <c r="P303" s="40">
        <v>1514945.05</v>
      </c>
      <c r="Q303" s="40">
        <v>1516679.06</v>
      </c>
      <c r="R303" s="40">
        <v>1533529.31</v>
      </c>
      <c r="S303" s="40">
        <v>1533622.81</v>
      </c>
      <c r="T303" s="40">
        <v>1533529.31</v>
      </c>
      <c r="U303" s="40">
        <v>1349645.93</v>
      </c>
      <c r="V303" s="40">
        <v>1347229.15</v>
      </c>
      <c r="W303" s="40">
        <v>1289049.8400000001</v>
      </c>
      <c r="X303" s="40">
        <v>1232380.8500000001</v>
      </c>
      <c r="Y303" s="40">
        <v>1350153.43</v>
      </c>
      <c r="Z303" s="40">
        <v>1448500.46</v>
      </c>
      <c r="AA303" s="40">
        <v>931042.76</v>
      </c>
      <c r="AB303" s="40">
        <v>902569.22</v>
      </c>
    </row>
    <row r="304" spans="10:28" ht="15" hidden="1" customHeight="1" x14ac:dyDescent="0.3">
      <c r="J304" s="38" t="s">
        <v>31</v>
      </c>
      <c r="K304" s="42" t="s">
        <v>567</v>
      </c>
      <c r="L304" s="40" t="s">
        <v>568</v>
      </c>
      <c r="M304" s="40">
        <v>-1514945.05</v>
      </c>
      <c r="N304" s="40">
        <v>-1514945.05</v>
      </c>
      <c r="O304" s="40">
        <v>-1514945.05</v>
      </c>
      <c r="P304" s="40">
        <v>-1514945.05</v>
      </c>
      <c r="Q304" s="40">
        <v>-1516679.06</v>
      </c>
      <c r="R304" s="40">
        <v>-1533529.31</v>
      </c>
      <c r="S304" s="40">
        <v>-1533622.81</v>
      </c>
      <c r="T304" s="40">
        <v>-1533529.31</v>
      </c>
      <c r="U304" s="40">
        <v>-1349645.93</v>
      </c>
      <c r="V304" s="40">
        <v>-1347229.15</v>
      </c>
      <c r="W304" s="40">
        <v>-1289049.8400000001</v>
      </c>
      <c r="X304" s="40">
        <v>-1232380.8500000001</v>
      </c>
      <c r="Y304" s="40">
        <v>-1350153.43</v>
      </c>
      <c r="Z304" s="40">
        <v>-1448500.46</v>
      </c>
      <c r="AA304" s="40">
        <v>-931042.76</v>
      </c>
      <c r="AB304" s="40">
        <v>-902569.22</v>
      </c>
    </row>
    <row r="305" spans="10:31" ht="15" hidden="1" customHeight="1" x14ac:dyDescent="0.3">
      <c r="J305" s="38" t="s">
        <v>31</v>
      </c>
      <c r="K305" s="42" t="s">
        <v>569</v>
      </c>
      <c r="L305" s="40" t="s">
        <v>570</v>
      </c>
      <c r="M305" s="40">
        <v>11313.15</v>
      </c>
      <c r="N305" s="40">
        <v>11313.15</v>
      </c>
      <c r="O305" s="40">
        <v>11313.15</v>
      </c>
      <c r="P305" s="40">
        <v>11313.15</v>
      </c>
      <c r="Q305" s="40">
        <v>11726.05</v>
      </c>
      <c r="R305" s="40">
        <v>13021</v>
      </c>
      <c r="S305" s="40">
        <v>14245.68</v>
      </c>
      <c r="T305" s="40">
        <v>11324.77</v>
      </c>
      <c r="U305" s="40">
        <v>13831.17</v>
      </c>
      <c r="V305" s="40">
        <v>16344.31</v>
      </c>
      <c r="W305" s="40">
        <v>16805.5</v>
      </c>
      <c r="X305" s="40">
        <v>19077.95</v>
      </c>
      <c r="Y305" s="40">
        <v>19095.43</v>
      </c>
      <c r="Z305" s="40">
        <v>19207.400000000001</v>
      </c>
      <c r="AA305" s="40">
        <v>19533.05</v>
      </c>
      <c r="AB305" s="40">
        <v>17791.07</v>
      </c>
    </row>
    <row r="306" spans="10:31" ht="15" hidden="1" customHeight="1" x14ac:dyDescent="0.3">
      <c r="J306" s="38" t="s">
        <v>31</v>
      </c>
      <c r="K306" s="42" t="s">
        <v>571</v>
      </c>
      <c r="L306" s="40" t="s">
        <v>572</v>
      </c>
      <c r="M306" s="40">
        <v>1333899.8899999999</v>
      </c>
      <c r="N306" s="40">
        <v>1333899.8899999999</v>
      </c>
      <c r="O306" s="40">
        <v>1333899.8899999999</v>
      </c>
      <c r="P306" s="40">
        <v>1333899.8899999999</v>
      </c>
      <c r="Q306" s="40">
        <v>1333899.8899999999</v>
      </c>
      <c r="R306" s="40">
        <v>1333899.8899999999</v>
      </c>
      <c r="S306" s="40">
        <v>661549.43999999994</v>
      </c>
      <c r="T306" s="40">
        <v>661549.43999999994</v>
      </c>
      <c r="U306" s="40">
        <v>661549.43999999994</v>
      </c>
      <c r="V306" s="40">
        <v>931601.82</v>
      </c>
      <c r="W306" s="40">
        <v>931601.82</v>
      </c>
      <c r="X306" s="40">
        <v>931601.82</v>
      </c>
      <c r="Y306" s="40">
        <v>1093105.81</v>
      </c>
      <c r="Z306" s="40">
        <v>1093105.81</v>
      </c>
      <c r="AA306" s="40">
        <v>1093105.81</v>
      </c>
      <c r="AB306" s="40">
        <v>1122639.6599999999</v>
      </c>
    </row>
    <row r="307" spans="10:31" ht="15" hidden="1" customHeight="1" x14ac:dyDescent="0.3">
      <c r="J307" s="38" t="s">
        <v>31</v>
      </c>
      <c r="K307" s="42" t="s">
        <v>573</v>
      </c>
      <c r="L307" s="40" t="s">
        <v>574</v>
      </c>
      <c r="M307" s="40">
        <v>2001321</v>
      </c>
      <c r="N307" s="40">
        <v>2001321</v>
      </c>
      <c r="O307" s="40">
        <v>2001321</v>
      </c>
      <c r="P307" s="40">
        <v>2001321</v>
      </c>
      <c r="Q307" s="40">
        <v>2023476</v>
      </c>
      <c r="R307" s="40">
        <v>2045451</v>
      </c>
      <c r="S307" s="40">
        <v>1557179</v>
      </c>
      <c r="T307" s="40">
        <v>1572913</v>
      </c>
      <c r="U307" s="40">
        <v>1588507</v>
      </c>
      <c r="V307" s="40">
        <v>1603959</v>
      </c>
      <c r="W307" s="40">
        <v>0</v>
      </c>
      <c r="X307" s="40">
        <v>0</v>
      </c>
      <c r="Y307" s="40">
        <v>0</v>
      </c>
      <c r="Z307" s="40">
        <v>0</v>
      </c>
      <c r="AA307" s="40">
        <v>0</v>
      </c>
      <c r="AB307" s="40">
        <v>0</v>
      </c>
    </row>
    <row r="308" spans="10:31" ht="15" hidden="1" customHeight="1" x14ac:dyDescent="0.3">
      <c r="J308" s="38" t="s">
        <v>31</v>
      </c>
      <c r="K308" s="42" t="s">
        <v>575</v>
      </c>
      <c r="L308" s="40" t="s">
        <v>576</v>
      </c>
      <c r="M308" s="40">
        <v>1279921.58</v>
      </c>
      <c r="N308" s="40">
        <v>1279921.58</v>
      </c>
      <c r="O308" s="40">
        <v>1279921.58</v>
      </c>
      <c r="P308" s="40">
        <v>1279921.58</v>
      </c>
      <c r="Q308" s="40">
        <v>3262838.24</v>
      </c>
      <c r="R308" s="40">
        <v>3245754.9</v>
      </c>
      <c r="S308" s="40">
        <v>3228671.56</v>
      </c>
      <c r="T308" s="40">
        <v>1211588.22</v>
      </c>
      <c r="U308" s="40">
        <v>1194504.8799999999</v>
      </c>
      <c r="V308" s="40">
        <v>1177421.54</v>
      </c>
      <c r="W308" s="40">
        <v>1160338.2</v>
      </c>
      <c r="X308" s="40">
        <v>1143254.8600000001</v>
      </c>
      <c r="Y308" s="40">
        <v>1126171.52</v>
      </c>
      <c r="Z308" s="40">
        <v>1109088.18</v>
      </c>
      <c r="AA308" s="40">
        <v>1092004.8400000001</v>
      </c>
      <c r="AB308" s="40">
        <v>1279921.5</v>
      </c>
    </row>
    <row r="309" spans="10:31" ht="15" hidden="1" customHeight="1" x14ac:dyDescent="0.25">
      <c r="J309" s="35" t="s">
        <v>31</v>
      </c>
      <c r="K309" s="41" t="s">
        <v>577</v>
      </c>
      <c r="L309" s="35" t="s">
        <v>578</v>
      </c>
      <c r="M309" s="84">
        <v>19655936.579999998</v>
      </c>
      <c r="N309" s="84">
        <v>19655936.579999998</v>
      </c>
      <c r="O309" s="84">
        <v>19655936.579999998</v>
      </c>
      <c r="P309" s="84">
        <v>19655936.579999998</v>
      </c>
      <c r="Q309" s="84">
        <v>28608597.039999999</v>
      </c>
      <c r="R309" s="84">
        <v>26496446.879999999</v>
      </c>
      <c r="S309" s="84">
        <v>26580491.629999999</v>
      </c>
      <c r="T309" s="84">
        <v>26709401.609999999</v>
      </c>
      <c r="U309" s="84">
        <v>26635411.260000002</v>
      </c>
      <c r="V309" s="84">
        <v>25607564.149999999</v>
      </c>
      <c r="W309" s="84">
        <v>25811747.890000001</v>
      </c>
      <c r="X309" s="84">
        <v>25305172.23</v>
      </c>
      <c r="Y309" s="84">
        <v>25184371.489999998</v>
      </c>
      <c r="Z309" s="84">
        <v>25207026.18</v>
      </c>
      <c r="AA309" s="84">
        <v>25101627.09</v>
      </c>
      <c r="AB309" s="84">
        <v>20533878.379999999</v>
      </c>
    </row>
    <row r="310" spans="10:31" ht="15" hidden="1" customHeight="1" x14ac:dyDescent="0.3">
      <c r="J310" s="38" t="s">
        <v>31</v>
      </c>
      <c r="K310" s="42" t="s">
        <v>579</v>
      </c>
      <c r="L310" s="40" t="s">
        <v>580</v>
      </c>
      <c r="M310" s="40">
        <v>-22704900.390000001</v>
      </c>
      <c r="N310" s="40">
        <v>-22704900.390000001</v>
      </c>
      <c r="O310" s="40">
        <v>-22704900.390000001</v>
      </c>
      <c r="P310" s="40">
        <v>-22704900.390000001</v>
      </c>
      <c r="Q310" s="40">
        <v>2208277.61</v>
      </c>
      <c r="R310" s="40">
        <v>0</v>
      </c>
      <c r="S310" s="40">
        <v>0</v>
      </c>
      <c r="T310" s="40">
        <v>0</v>
      </c>
      <c r="U310" s="40">
        <v>0</v>
      </c>
      <c r="V310" s="40">
        <v>0</v>
      </c>
      <c r="W310" s="40">
        <v>0</v>
      </c>
      <c r="X310" s="40">
        <v>0</v>
      </c>
      <c r="Y310" s="40">
        <v>0</v>
      </c>
      <c r="Z310" s="40">
        <v>0</v>
      </c>
      <c r="AA310" s="40">
        <v>0</v>
      </c>
      <c r="AB310" s="40">
        <v>-27332089</v>
      </c>
    </row>
    <row r="311" spans="10:31" ht="15" hidden="1" customHeight="1" x14ac:dyDescent="0.3">
      <c r="J311" s="38" t="s">
        <v>31</v>
      </c>
      <c r="K311" s="42" t="s">
        <v>581</v>
      </c>
      <c r="L311" s="40" t="s">
        <v>582</v>
      </c>
      <c r="M311" s="40">
        <v>16179024</v>
      </c>
      <c r="N311" s="40">
        <v>16179024</v>
      </c>
      <c r="O311" s="40">
        <v>16179024</v>
      </c>
      <c r="P311" s="40">
        <v>16179024</v>
      </c>
      <c r="Q311" s="40">
        <v>0</v>
      </c>
      <c r="R311" s="40">
        <v>0</v>
      </c>
      <c r="S311" s="40">
        <v>0</v>
      </c>
      <c r="T311" s="40">
        <v>0</v>
      </c>
      <c r="U311" s="40">
        <v>0</v>
      </c>
      <c r="V311" s="40">
        <v>0</v>
      </c>
      <c r="W311" s="40">
        <v>0</v>
      </c>
      <c r="X311" s="40">
        <v>0</v>
      </c>
      <c r="Y311" s="40">
        <v>0</v>
      </c>
      <c r="Z311" s="40">
        <v>0</v>
      </c>
      <c r="AA311" s="40">
        <v>0</v>
      </c>
      <c r="AB311" s="40">
        <v>28878544</v>
      </c>
    </row>
    <row r="312" spans="10:31" ht="15" hidden="1" customHeight="1" x14ac:dyDescent="0.3">
      <c r="J312" s="38" t="s">
        <v>31</v>
      </c>
      <c r="K312" s="42" t="s">
        <v>583</v>
      </c>
      <c r="L312" s="40" t="s">
        <v>584</v>
      </c>
      <c r="M312" s="40">
        <v>876047.28</v>
      </c>
      <c r="N312" s="40">
        <v>876047.28</v>
      </c>
      <c r="O312" s="40">
        <v>876047.28</v>
      </c>
      <c r="P312" s="40">
        <v>876047.28</v>
      </c>
      <c r="Q312" s="40">
        <v>887956.28</v>
      </c>
      <c r="R312" s="40">
        <v>899865.28</v>
      </c>
      <c r="S312" s="40">
        <v>911774.28</v>
      </c>
      <c r="T312" s="40">
        <v>923683.28</v>
      </c>
      <c r="U312" s="40">
        <v>935592.28</v>
      </c>
      <c r="V312" s="40">
        <v>943940.28</v>
      </c>
      <c r="W312" s="40">
        <v>955256.28</v>
      </c>
      <c r="X312" s="40">
        <v>966572.28</v>
      </c>
      <c r="Y312" s="40">
        <v>977888.28</v>
      </c>
      <c r="Z312" s="40">
        <v>989204.28</v>
      </c>
      <c r="AA312" s="40">
        <v>1000520.28</v>
      </c>
      <c r="AB312" s="40">
        <v>1012965.28</v>
      </c>
    </row>
    <row r="313" spans="10:31" ht="15" hidden="1" customHeight="1" x14ac:dyDescent="0.3">
      <c r="J313" s="38" t="s">
        <v>31</v>
      </c>
      <c r="K313" s="42" t="s">
        <v>585</v>
      </c>
      <c r="L313" s="40" t="s">
        <v>586</v>
      </c>
      <c r="M313" s="40">
        <v>966416</v>
      </c>
      <c r="N313" s="40">
        <v>966416</v>
      </c>
      <c r="O313" s="40">
        <v>966416</v>
      </c>
      <c r="P313" s="40">
        <v>966416</v>
      </c>
      <c r="Q313" s="40">
        <v>966416</v>
      </c>
      <c r="R313" s="40">
        <v>966416</v>
      </c>
      <c r="S313" s="40">
        <v>940680</v>
      </c>
      <c r="T313" s="40">
        <v>940680</v>
      </c>
      <c r="U313" s="40">
        <v>940680</v>
      </c>
      <c r="V313" s="40">
        <v>918687</v>
      </c>
      <c r="W313" s="40">
        <v>918687</v>
      </c>
      <c r="X313" s="40">
        <v>918687</v>
      </c>
      <c r="Y313" s="40">
        <v>894822</v>
      </c>
      <c r="Z313" s="40">
        <v>894822</v>
      </c>
      <c r="AA313" s="40">
        <v>894822</v>
      </c>
      <c r="AB313" s="40">
        <v>660363</v>
      </c>
    </row>
    <row r="314" spans="10:31" ht="15" hidden="1" customHeight="1" x14ac:dyDescent="0.3">
      <c r="J314" s="38" t="s">
        <v>31</v>
      </c>
      <c r="K314" s="42" t="s">
        <v>587</v>
      </c>
      <c r="L314" s="40" t="s">
        <v>588</v>
      </c>
      <c r="M314" s="40">
        <v>751919.75</v>
      </c>
      <c r="N314" s="40">
        <v>751919.75</v>
      </c>
      <c r="O314" s="40">
        <v>751919.75</v>
      </c>
      <c r="P314" s="40">
        <v>751919.75</v>
      </c>
      <c r="Q314" s="40">
        <v>761845.75</v>
      </c>
      <c r="R314" s="40">
        <v>771771.75</v>
      </c>
      <c r="S314" s="40">
        <v>781697.75</v>
      </c>
      <c r="T314" s="40">
        <v>791623.75</v>
      </c>
      <c r="U314" s="40">
        <v>801549.75</v>
      </c>
      <c r="V314" s="40">
        <v>-29011.71</v>
      </c>
      <c r="W314" s="40">
        <v>-15837.71</v>
      </c>
      <c r="X314" s="40">
        <v>-2663.71</v>
      </c>
      <c r="Y314" s="40">
        <v>10510.29</v>
      </c>
      <c r="Z314" s="40">
        <v>23684.29</v>
      </c>
      <c r="AA314" s="40">
        <v>36858.29</v>
      </c>
      <c r="AB314" s="40">
        <v>50032.29</v>
      </c>
    </row>
    <row r="315" spans="10:31" ht="15" hidden="1" customHeight="1" x14ac:dyDescent="0.3">
      <c r="J315" s="38" t="s">
        <v>31</v>
      </c>
      <c r="K315" s="42" t="s">
        <v>589</v>
      </c>
      <c r="L315" s="40" t="s">
        <v>590</v>
      </c>
      <c r="M315" s="40">
        <v>-549582</v>
      </c>
      <c r="N315" s="40">
        <v>-549582</v>
      </c>
      <c r="O315" s="40">
        <v>-549582</v>
      </c>
      <c r="P315" s="40">
        <v>-549582</v>
      </c>
      <c r="Q315" s="40">
        <v>-549582</v>
      </c>
      <c r="R315" s="40">
        <v>-549582</v>
      </c>
      <c r="S315" s="40">
        <v>-571471</v>
      </c>
      <c r="T315" s="40">
        <v>-571471</v>
      </c>
      <c r="U315" s="40">
        <v>-571471</v>
      </c>
      <c r="V315" s="40">
        <v>-604816</v>
      </c>
      <c r="W315" s="40">
        <v>-604816</v>
      </c>
      <c r="X315" s="40">
        <v>-604816</v>
      </c>
      <c r="Y315" s="40">
        <v>-632433</v>
      </c>
      <c r="Z315" s="40">
        <v>-632433</v>
      </c>
      <c r="AA315" s="40">
        <v>-632433</v>
      </c>
      <c r="AB315" s="40">
        <v>336617</v>
      </c>
    </row>
    <row r="316" spans="10:31" ht="15" hidden="1" customHeight="1" x14ac:dyDescent="0.3">
      <c r="J316" s="38" t="s">
        <v>31</v>
      </c>
      <c r="K316" s="42" t="s">
        <v>591</v>
      </c>
      <c r="L316" s="40" t="s">
        <v>592</v>
      </c>
      <c r="M316" s="40">
        <v>5453261</v>
      </c>
      <c r="N316" s="40">
        <v>5453261</v>
      </c>
      <c r="O316" s="40">
        <v>5453261</v>
      </c>
      <c r="P316" s="40">
        <v>5453261</v>
      </c>
      <c r="Q316" s="40">
        <v>5453261</v>
      </c>
      <c r="R316" s="40">
        <v>5453261</v>
      </c>
      <c r="S316" s="40">
        <v>5370139</v>
      </c>
      <c r="T316" s="40">
        <v>5370139</v>
      </c>
      <c r="U316" s="40">
        <v>5370139</v>
      </c>
      <c r="V316" s="40">
        <v>5317438</v>
      </c>
      <c r="W316" s="40">
        <v>5317438</v>
      </c>
      <c r="X316" s="40">
        <v>5317438</v>
      </c>
      <c r="Y316" s="40">
        <v>5249527</v>
      </c>
      <c r="Z316" s="40">
        <v>5249527</v>
      </c>
      <c r="AA316" s="40">
        <v>5249527</v>
      </c>
      <c r="AB316" s="40">
        <v>-1237339</v>
      </c>
    </row>
    <row r="317" spans="10:31" ht="15" hidden="1" customHeight="1" x14ac:dyDescent="0.3">
      <c r="J317" s="38" t="s">
        <v>31</v>
      </c>
      <c r="K317" s="42" t="s">
        <v>593</v>
      </c>
      <c r="L317" s="40" t="s">
        <v>594</v>
      </c>
      <c r="M317" s="40">
        <v>15636487.9</v>
      </c>
      <c r="N317" s="40">
        <v>15636487.9</v>
      </c>
      <c r="O317" s="40">
        <v>15636487.9</v>
      </c>
      <c r="P317" s="40">
        <v>15636487.9</v>
      </c>
      <c r="Q317" s="40">
        <v>15744164.07</v>
      </c>
      <c r="R317" s="40">
        <v>15779198.359999999</v>
      </c>
      <c r="S317" s="40">
        <v>15724591.41</v>
      </c>
      <c r="T317" s="40">
        <v>15775176.4</v>
      </c>
      <c r="U317" s="40">
        <v>15836315.039999999</v>
      </c>
      <c r="V317" s="40">
        <v>15719993.140000001</v>
      </c>
      <c r="W317" s="40">
        <v>15581009.93</v>
      </c>
      <c r="X317" s="40">
        <v>15588217.08</v>
      </c>
      <c r="Y317" s="40">
        <v>15516743.710000001</v>
      </c>
      <c r="Z317" s="40">
        <v>15473891.51</v>
      </c>
      <c r="AA317" s="40">
        <v>15298994.640000001</v>
      </c>
      <c r="AB317" s="40">
        <v>15380047.59</v>
      </c>
    </row>
    <row r="318" spans="10:31" ht="15" hidden="1" customHeight="1" x14ac:dyDescent="0.3">
      <c r="J318" s="38" t="s">
        <v>31</v>
      </c>
      <c r="K318" s="42" t="s">
        <v>595</v>
      </c>
      <c r="L318" s="40" t="s">
        <v>596</v>
      </c>
      <c r="M318" s="40">
        <v>3047263.04</v>
      </c>
      <c r="N318" s="40">
        <v>3047263.04</v>
      </c>
      <c r="O318" s="40">
        <v>3047263.04</v>
      </c>
      <c r="P318" s="40">
        <v>3047263.04</v>
      </c>
      <c r="Q318" s="40">
        <v>3136258.33</v>
      </c>
      <c r="R318" s="40">
        <v>3175516.49</v>
      </c>
      <c r="S318" s="40">
        <v>3423080.19</v>
      </c>
      <c r="T318" s="40">
        <v>3479570.18</v>
      </c>
      <c r="U318" s="40">
        <v>3322606.19</v>
      </c>
      <c r="V318" s="40">
        <v>3341333.44</v>
      </c>
      <c r="W318" s="40">
        <v>3660010.39</v>
      </c>
      <c r="X318" s="40">
        <v>3121737.58</v>
      </c>
      <c r="Y318" s="40">
        <v>3167313.21</v>
      </c>
      <c r="Z318" s="40">
        <v>3208330.1</v>
      </c>
      <c r="AA318" s="40">
        <v>3253337.88</v>
      </c>
      <c r="AB318" s="40">
        <v>2784737.22</v>
      </c>
    </row>
    <row r="319" spans="10:31" ht="15" customHeight="1" x14ac:dyDescent="0.25">
      <c r="J319" s="35" t="s">
        <v>31</v>
      </c>
      <c r="K319" s="37" t="s">
        <v>597</v>
      </c>
      <c r="L319" s="35" t="s">
        <v>598</v>
      </c>
      <c r="M319" s="84">
        <v>308849574.98000002</v>
      </c>
      <c r="N319" s="84">
        <v>333380140.13999999</v>
      </c>
      <c r="O319" s="84">
        <v>286767658.77999997</v>
      </c>
      <c r="P319" s="84">
        <v>489116791.20999998</v>
      </c>
      <c r="Q319" s="84">
        <v>489145590.89999998</v>
      </c>
      <c r="R319" s="84">
        <v>489174390.58999997</v>
      </c>
      <c r="S319" s="84">
        <v>489203190.27999997</v>
      </c>
      <c r="T319" s="84">
        <v>489231989.97000003</v>
      </c>
      <c r="U319" s="84">
        <v>489260789.66000003</v>
      </c>
      <c r="V319" s="84">
        <v>587634492.52999997</v>
      </c>
      <c r="W319" s="84">
        <v>563784273.90999997</v>
      </c>
      <c r="X319" s="84">
        <v>563752700.09000003</v>
      </c>
      <c r="Y319" s="84">
        <v>563789148.03999996</v>
      </c>
      <c r="Z319" s="84">
        <v>563811718.26999998</v>
      </c>
      <c r="AA319" s="84">
        <v>563847357.00999999</v>
      </c>
      <c r="AB319" s="84">
        <v>563882995.75</v>
      </c>
    </row>
    <row r="320" spans="10:31" ht="15" customHeight="1" x14ac:dyDescent="0.25">
      <c r="J320" s="35" t="s">
        <v>31</v>
      </c>
      <c r="K320" s="41" t="s">
        <v>599</v>
      </c>
      <c r="L320" s="35" t="s">
        <v>600</v>
      </c>
      <c r="M320" s="84">
        <v>308849574.98000002</v>
      </c>
      <c r="N320" s="84">
        <v>333380140.13999999</v>
      </c>
      <c r="O320" s="84">
        <v>286767658.77999997</v>
      </c>
      <c r="P320" s="84">
        <v>489116791.20999998</v>
      </c>
      <c r="Q320" s="84">
        <v>489145590.89999998</v>
      </c>
      <c r="R320" s="84">
        <v>489174390.58999997</v>
      </c>
      <c r="S320" s="84">
        <v>489203190.27999997</v>
      </c>
      <c r="T320" s="84">
        <v>489231989.97000003</v>
      </c>
      <c r="U320" s="84">
        <v>489260789.66000003</v>
      </c>
      <c r="V320" s="84">
        <v>489289589.35000002</v>
      </c>
      <c r="W320" s="84">
        <v>563784273.90999997</v>
      </c>
      <c r="X320" s="84">
        <v>563752700.09000003</v>
      </c>
      <c r="Y320" s="84">
        <v>563789148.03999996</v>
      </c>
      <c r="Z320" s="84">
        <v>563811718.26999998</v>
      </c>
      <c r="AA320" s="84">
        <v>563847357.00999999</v>
      </c>
      <c r="AB320" s="84">
        <v>563882995.75</v>
      </c>
      <c r="AE320" s="85"/>
    </row>
    <row r="321" spans="10:28" ht="15" customHeight="1" x14ac:dyDescent="0.3">
      <c r="J321" s="38" t="s">
        <v>31</v>
      </c>
      <c r="K321" s="42" t="s">
        <v>601</v>
      </c>
      <c r="L321" s="40" t="s">
        <v>602</v>
      </c>
      <c r="M321" s="40">
        <v>2027977.83</v>
      </c>
      <c r="N321" s="40">
        <v>2233060.89</v>
      </c>
      <c r="O321" s="40">
        <v>2128795.17</v>
      </c>
      <c r="P321" s="40">
        <v>4234432.46</v>
      </c>
      <c r="Q321" s="40">
        <v>4213463.71</v>
      </c>
      <c r="R321" s="40">
        <v>4192494.96</v>
      </c>
      <c r="S321" s="40">
        <v>4171526.21</v>
      </c>
      <c r="T321" s="40">
        <v>4150557.46</v>
      </c>
      <c r="U321" s="40">
        <v>4129588.71</v>
      </c>
      <c r="V321" s="40">
        <v>4108619.96</v>
      </c>
      <c r="W321" s="40">
        <v>4561678.3899999997</v>
      </c>
      <c r="X321" s="40">
        <v>4601808.08</v>
      </c>
      <c r="Y321" s="40">
        <v>4573916</v>
      </c>
      <c r="Z321" s="40">
        <v>4559647.47</v>
      </c>
      <c r="AA321" s="40">
        <v>4532310.43</v>
      </c>
      <c r="AB321" s="40">
        <v>4504973.3899999997</v>
      </c>
    </row>
    <row r="322" spans="10:28" ht="15" customHeight="1" x14ac:dyDescent="0.3">
      <c r="J322" s="38" t="s">
        <v>31</v>
      </c>
      <c r="K322" s="42" t="s">
        <v>603</v>
      </c>
      <c r="L322" s="40" t="s">
        <v>604</v>
      </c>
      <c r="M322" s="40">
        <v>311764680</v>
      </c>
      <c r="N322" s="40">
        <v>336764680</v>
      </c>
      <c r="O322" s="40">
        <v>290000000</v>
      </c>
      <c r="P322" s="40">
        <v>495000000</v>
      </c>
      <c r="Q322" s="40">
        <v>495000000</v>
      </c>
      <c r="R322" s="40">
        <v>495000000</v>
      </c>
      <c r="S322" s="40">
        <v>495000000</v>
      </c>
      <c r="T322" s="40">
        <v>495000000</v>
      </c>
      <c r="U322" s="40">
        <v>495000000</v>
      </c>
      <c r="V322" s="40">
        <v>495000000</v>
      </c>
      <c r="W322" s="40">
        <v>570000000</v>
      </c>
      <c r="X322" s="40">
        <v>570000000</v>
      </c>
      <c r="Y322" s="40">
        <v>570000000</v>
      </c>
      <c r="Z322" s="40">
        <v>570000000</v>
      </c>
      <c r="AA322" s="40">
        <v>570000000</v>
      </c>
      <c r="AB322" s="40">
        <v>570000000</v>
      </c>
    </row>
    <row r="323" spans="10:28" ht="15" customHeight="1" x14ac:dyDescent="0.3">
      <c r="J323" s="38" t="s">
        <v>31</v>
      </c>
      <c r="K323" s="42" t="s">
        <v>605</v>
      </c>
      <c r="L323" s="40" t="s">
        <v>606</v>
      </c>
      <c r="M323" s="40">
        <v>-887127.19</v>
      </c>
      <c r="N323" s="40">
        <v>-1151478.97</v>
      </c>
      <c r="O323" s="40">
        <v>-1103546.05</v>
      </c>
      <c r="P323" s="40">
        <v>-1648776.33</v>
      </c>
      <c r="Q323" s="40">
        <v>-1640945.39</v>
      </c>
      <c r="R323" s="40">
        <v>-1633114.45</v>
      </c>
      <c r="S323" s="40">
        <v>-1625283.51</v>
      </c>
      <c r="T323" s="40">
        <v>-1617452.57</v>
      </c>
      <c r="U323" s="40">
        <v>-1609621.63</v>
      </c>
      <c r="V323" s="40">
        <v>-1601790.69</v>
      </c>
      <c r="W323" s="40">
        <v>-1654047.7</v>
      </c>
      <c r="X323" s="40">
        <v>-1645491.83</v>
      </c>
      <c r="Y323" s="40">
        <v>-1636935.96</v>
      </c>
      <c r="Z323" s="40">
        <v>-1628634.26</v>
      </c>
      <c r="AA323" s="40">
        <v>-1620332.56</v>
      </c>
      <c r="AB323" s="40">
        <v>-1612030.86</v>
      </c>
    </row>
    <row r="324" spans="10:28" ht="15" customHeight="1" x14ac:dyDescent="0.25">
      <c r="J324" s="35" t="s">
        <v>31</v>
      </c>
      <c r="K324" s="36" t="s">
        <v>607</v>
      </c>
      <c r="L324" s="35" t="s">
        <v>607</v>
      </c>
      <c r="M324" s="84">
        <v>436210005.06</v>
      </c>
      <c r="N324" s="84">
        <v>531304791.69999999</v>
      </c>
      <c r="O324" s="84">
        <v>662097106.61000001</v>
      </c>
      <c r="P324" s="84">
        <v>786234579.85000002</v>
      </c>
      <c r="Q324" s="84">
        <v>796024569.52999997</v>
      </c>
      <c r="R324" s="84">
        <v>863105882.12</v>
      </c>
      <c r="S324" s="84">
        <v>874014566.20000005</v>
      </c>
      <c r="T324" s="84">
        <v>851182755.75</v>
      </c>
      <c r="U324" s="84">
        <v>887440152.27999997</v>
      </c>
      <c r="V324" s="84">
        <v>894100764.34000003</v>
      </c>
      <c r="W324" s="84">
        <v>898498014.90999997</v>
      </c>
      <c r="X324" s="84">
        <v>923439182.63</v>
      </c>
      <c r="Y324" s="84">
        <v>930711243.26999998</v>
      </c>
      <c r="Z324" s="84">
        <v>919289995.01999998</v>
      </c>
      <c r="AA324" s="84">
        <v>950225066.29999995</v>
      </c>
      <c r="AB324" s="84">
        <v>991334238.45000005</v>
      </c>
    </row>
    <row r="325" spans="10:28" ht="15" customHeight="1" x14ac:dyDescent="0.25">
      <c r="J325" s="35" t="s">
        <v>31</v>
      </c>
      <c r="K325" s="37" t="s">
        <v>608</v>
      </c>
      <c r="L325" s="35" t="s">
        <v>609</v>
      </c>
      <c r="M325" s="84">
        <v>436583256.00999999</v>
      </c>
      <c r="N325" s="84">
        <v>531653416</v>
      </c>
      <c r="O325" s="84">
        <v>662421104.25999999</v>
      </c>
      <c r="P325" s="84">
        <v>786533938.05999994</v>
      </c>
      <c r="Q325" s="84">
        <v>796321875.51999998</v>
      </c>
      <c r="R325" s="84">
        <v>863401135.88</v>
      </c>
      <c r="S325" s="84">
        <v>874307767.75</v>
      </c>
      <c r="T325" s="84">
        <v>851473905.08000004</v>
      </c>
      <c r="U325" s="84">
        <v>887729249.38999999</v>
      </c>
      <c r="V325" s="84">
        <v>894387809.22000003</v>
      </c>
      <c r="W325" s="84">
        <v>898783007.57000005</v>
      </c>
      <c r="X325" s="84">
        <v>923722123.07000005</v>
      </c>
      <c r="Y325" s="84">
        <v>930992131.5</v>
      </c>
      <c r="Z325" s="84">
        <v>919568831.01999998</v>
      </c>
      <c r="AA325" s="84">
        <v>950501850.08000004</v>
      </c>
      <c r="AB325" s="84">
        <v>991608970.00999999</v>
      </c>
    </row>
    <row r="326" spans="10:28" ht="15" customHeight="1" x14ac:dyDescent="0.25">
      <c r="J326" s="35" t="s">
        <v>31</v>
      </c>
      <c r="K326" s="41" t="s">
        <v>610</v>
      </c>
      <c r="L326" s="35" t="s">
        <v>611</v>
      </c>
      <c r="M326" s="84">
        <v>320550169.19</v>
      </c>
      <c r="N326" s="84">
        <v>415550169.19</v>
      </c>
      <c r="O326" s="84">
        <v>545550169.19000006</v>
      </c>
      <c r="P326" s="84">
        <v>665550169.19000006</v>
      </c>
      <c r="Q326" s="84">
        <v>665550169.19000006</v>
      </c>
      <c r="R326" s="84">
        <v>740550169.19000006</v>
      </c>
      <c r="S326" s="84">
        <v>740550169.19000006</v>
      </c>
      <c r="T326" s="84">
        <v>740550169.19000006</v>
      </c>
      <c r="U326" s="84">
        <v>770550169.19000006</v>
      </c>
      <c r="V326" s="84">
        <v>770550169.19000006</v>
      </c>
      <c r="W326" s="84">
        <v>770550169.19000006</v>
      </c>
      <c r="X326" s="84">
        <v>810550169.19000006</v>
      </c>
      <c r="Y326" s="84">
        <v>810550169.19000006</v>
      </c>
      <c r="Z326" s="84">
        <v>810550169.19000006</v>
      </c>
      <c r="AA326" s="84">
        <v>835550169.19000006</v>
      </c>
      <c r="AB326" s="84">
        <v>870550169.19000006</v>
      </c>
    </row>
    <row r="327" spans="10:28" ht="15" customHeight="1" x14ac:dyDescent="0.3">
      <c r="J327" s="38" t="s">
        <v>31</v>
      </c>
      <c r="K327" s="42" t="s">
        <v>612</v>
      </c>
      <c r="L327" s="40" t="s">
        <v>613</v>
      </c>
      <c r="M327" s="40">
        <v>5575333.3300000001</v>
      </c>
      <c r="N327" s="40">
        <v>5575333.3300000001</v>
      </c>
      <c r="O327" s="40">
        <v>5575333.3300000001</v>
      </c>
      <c r="P327" s="40">
        <v>5575333.3300000001</v>
      </c>
      <c r="Q327" s="40">
        <v>5575333.3300000001</v>
      </c>
      <c r="R327" s="40">
        <v>5575333.3300000001</v>
      </c>
      <c r="S327" s="40">
        <v>5575333.3300000001</v>
      </c>
      <c r="T327" s="40">
        <v>5575333.3300000001</v>
      </c>
      <c r="U327" s="40">
        <v>5575333.3300000001</v>
      </c>
      <c r="V327" s="40">
        <v>5575333.3300000001</v>
      </c>
      <c r="W327" s="40">
        <v>5575333.3300000001</v>
      </c>
      <c r="X327" s="40">
        <v>5575333.3300000001</v>
      </c>
      <c r="Y327" s="40">
        <v>5575333.3300000001</v>
      </c>
      <c r="Z327" s="40">
        <v>5575333.3300000001</v>
      </c>
      <c r="AA327" s="40">
        <v>5575333.3300000001</v>
      </c>
      <c r="AB327" s="40">
        <v>5575333.3300000001</v>
      </c>
    </row>
    <row r="328" spans="10:28" ht="15" customHeight="1" x14ac:dyDescent="0.3">
      <c r="J328" s="38" t="s">
        <v>31</v>
      </c>
      <c r="K328" s="42" t="s">
        <v>614</v>
      </c>
      <c r="L328" s="40" t="s">
        <v>615</v>
      </c>
      <c r="M328" s="40">
        <v>314974835.86000001</v>
      </c>
      <c r="N328" s="40">
        <v>409974835.86000001</v>
      </c>
      <c r="O328" s="40">
        <v>539974835.86000001</v>
      </c>
      <c r="P328" s="40">
        <v>659974835.86000001</v>
      </c>
      <c r="Q328" s="40">
        <v>659974835.86000001</v>
      </c>
      <c r="R328" s="40">
        <v>734974835.86000001</v>
      </c>
      <c r="S328" s="40">
        <v>734974835.86000001</v>
      </c>
      <c r="T328" s="40">
        <v>734974835.86000001</v>
      </c>
      <c r="U328" s="40">
        <v>764974835.86000001</v>
      </c>
      <c r="V328" s="40">
        <v>764974835.86000001</v>
      </c>
      <c r="W328" s="40">
        <v>764974835.86000001</v>
      </c>
      <c r="X328" s="40">
        <v>804974835.86000001</v>
      </c>
      <c r="Y328" s="40">
        <v>804974835.86000001</v>
      </c>
      <c r="Z328" s="40">
        <v>804974835.86000001</v>
      </c>
      <c r="AA328" s="40">
        <v>829974835.86000001</v>
      </c>
      <c r="AB328" s="40">
        <v>864974835.86000001</v>
      </c>
    </row>
    <row r="329" spans="10:28" ht="12" x14ac:dyDescent="0.25">
      <c r="J329" s="35" t="s">
        <v>31</v>
      </c>
      <c r="K329" s="41" t="s">
        <v>616</v>
      </c>
      <c r="L329" s="35" t="s">
        <v>617</v>
      </c>
      <c r="M329" s="84">
        <v>116033086.81999999</v>
      </c>
      <c r="N329" s="84">
        <v>116103246.81</v>
      </c>
      <c r="O329" s="84">
        <v>116870935.06999999</v>
      </c>
      <c r="P329" s="84">
        <v>120983768.87</v>
      </c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>
        <v>121058800.81999999</v>
      </c>
    </row>
    <row r="330" spans="10:28" ht="12" x14ac:dyDescent="0.3">
      <c r="J330" s="38" t="s">
        <v>31</v>
      </c>
      <c r="K330" s="42" t="s">
        <v>618</v>
      </c>
      <c r="L330" s="40" t="s">
        <v>617</v>
      </c>
      <c r="M330" s="40">
        <v>115286558.36</v>
      </c>
      <c r="N330" s="40">
        <v>115649892.59999999</v>
      </c>
      <c r="O330" s="40">
        <v>116111278.3</v>
      </c>
      <c r="P330" s="40">
        <v>120404681.34999999</v>
      </c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>
        <v>120661285.5</v>
      </c>
    </row>
    <row r="331" spans="10:28" ht="12" x14ac:dyDescent="0.3">
      <c r="J331" s="38" t="s">
        <v>31</v>
      </c>
      <c r="K331" s="42" t="s">
        <v>619</v>
      </c>
      <c r="L331" s="40" t="s">
        <v>620</v>
      </c>
      <c r="M331" s="40">
        <v>746528.46</v>
      </c>
      <c r="N331" s="40">
        <v>453354.21</v>
      </c>
      <c r="O331" s="40">
        <v>759656.77</v>
      </c>
      <c r="P331" s="40">
        <v>579087.52</v>
      </c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>
        <v>397515.32</v>
      </c>
    </row>
  </sheetData>
  <conditionalFormatting sqref="L4:AC4">
    <cfRule type="expression" dxfId="1" priority="1">
      <formula>$L4="E"</formula>
    </cfRule>
    <cfRule type="expression" dxfId="0" priority="2">
      <formula>$L4="Y"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2B5628-009E-49A3-B4F8-D3C12D2DB1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96F2C2-1D11-4E0A-B253-456F41B2B3BC}"/>
</file>

<file path=customXml/itemProps3.xml><?xml version="1.0" encoding="utf-8"?>
<ds:datastoreItem xmlns:ds="http://schemas.openxmlformats.org/officeDocument/2006/customXml" ds:itemID="{E761CBC1-487C-4EF8-A1D4-142526DF011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schemas.microsoft.com/office/infopath/2007/PartnerControls"/>
    <ds:schemaRef ds:uri="94791c15-4105-42df-b17e-66b53d20fde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BPC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Joshua R.</dc:creator>
  <cp:lastModifiedBy>Bramley, Karen L.</cp:lastModifiedBy>
  <cp:lastPrinted>2023-05-02T12:55:45Z</cp:lastPrinted>
  <dcterms:created xsi:type="dcterms:W3CDTF">2023-04-26T17:10:32Z</dcterms:created>
  <dcterms:modified xsi:type="dcterms:W3CDTF">2023-05-08T23:18:00Z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2023-04-26T17:18:12Z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d6cca685-7322-427d-a4e9-e830e6f9b20b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ContentTypeId">
    <vt:lpwstr>0x0101001B9469E761E20748A773F85B33816D32</vt:lpwstr>
  </property>
</Properties>
</file>