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eworksprd.tec.net/1347/DISCOVERY/Library/OPC's 12th POD (No. 101)/Drafter Workspace/Attachments/"/>
    </mc:Choice>
  </mc:AlternateContent>
  <xr:revisionPtr revIDLastSave="0" documentId="13_ncr:1_{BED02A18-1FB6-4617-BF36-5F11A16167F6}" xr6:coauthVersionLast="47" xr6:coauthVersionMax="47" xr10:uidLastSave="{00000000-0000-0000-0000-000000000000}"/>
  <bookViews>
    <workbookView xWindow="-120" yWindow="-120" windowWidth="29040" windowHeight="15840" activeTab="1" xr2:uid="{B6274202-376F-4D67-9B9D-B048AC363D61}"/>
  </bookViews>
  <sheets>
    <sheet name="Summary" sheetId="1" r:id="rId1"/>
    <sheet name="SAP Detail" sheetId="2" r:id="rId2"/>
  </sheets>
  <definedNames>
    <definedName name="_xlnm.Print_Area" localSheetId="0">Summary!$A$1:$D$25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22" i="1"/>
  <c r="B21" i="1" l="1"/>
  <c r="B20" i="1"/>
  <c r="B19" i="1"/>
  <c r="B18" i="1"/>
  <c r="B17" i="1"/>
  <c r="B16" i="1"/>
  <c r="B15" i="1"/>
  <c r="B14" i="1"/>
  <c r="B13" i="1"/>
  <c r="B12" i="1"/>
  <c r="B11" i="1" l="1"/>
  <c r="B10" i="1" l="1"/>
  <c r="B9" i="1" l="1"/>
  <c r="B8" i="1" l="1"/>
  <c r="B7" i="1" l="1"/>
  <c r="D14" i="1" s="1"/>
  <c r="D23" i="1"/>
</calcChain>
</file>

<file path=xl/sharedStrings.xml><?xml version="1.0" encoding="utf-8"?>
<sst xmlns="http://schemas.openxmlformats.org/spreadsheetml/2006/main" count="701" uniqueCount="68">
  <si>
    <t>Budget</t>
  </si>
  <si>
    <t>Dade-Broward</t>
  </si>
  <si>
    <t>Tampa</t>
  </si>
  <si>
    <t>St Petersburg</t>
  </si>
  <si>
    <t>Orlando</t>
  </si>
  <si>
    <t>Eustis</t>
  </si>
  <si>
    <t>Jacksonville</t>
  </si>
  <si>
    <t>Lakeland</t>
  </si>
  <si>
    <t>Daytona</t>
  </si>
  <si>
    <t>Avon Park</t>
  </si>
  <si>
    <t>Sarasota</t>
  </si>
  <si>
    <t>Jupiter</t>
  </si>
  <si>
    <t>Panama City</t>
  </si>
  <si>
    <t>Ocala</t>
  </si>
  <si>
    <t>SWFL</t>
  </si>
  <si>
    <t>Transmission</t>
  </si>
  <si>
    <t>Gas Admin</t>
  </si>
  <si>
    <t>Technical Training</t>
  </si>
  <si>
    <t>TOTAL</t>
  </si>
  <si>
    <t>Service Area/ Group</t>
  </si>
  <si>
    <t>PEOPLES GAS SYSTEM, INC.</t>
  </si>
  <si>
    <t>Outside Services - Gas Operations</t>
  </si>
  <si>
    <t>2024 Budget</t>
  </si>
  <si>
    <t>WORKING BUDGET</t>
  </si>
  <si>
    <t>COST CENTER</t>
  </si>
  <si>
    <t>ACCOUNT ID</t>
  </si>
  <si>
    <t>ACCOUNT DESCRIPTION</t>
  </si>
  <si>
    <t>2024 JAN</t>
  </si>
  <si>
    <t>2024 FEB</t>
  </si>
  <si>
    <t>2024 MAR</t>
  </si>
  <si>
    <t>2024 APR</t>
  </si>
  <si>
    <t>2024 MAY</t>
  </si>
  <si>
    <t>2024 JUN</t>
  </si>
  <si>
    <t>2024 JUL</t>
  </si>
  <si>
    <t>2024 AUG</t>
  </si>
  <si>
    <t>2024 SEP</t>
  </si>
  <si>
    <t>2024 OCT</t>
  </si>
  <si>
    <t>2024 NOV</t>
  </si>
  <si>
    <t>2024 DEC</t>
  </si>
  <si>
    <t>2024 TOTAL</t>
  </si>
  <si>
    <t>T50250 - Dade Broward</t>
  </si>
  <si>
    <t>OTSDSERV_EX</t>
  </si>
  <si>
    <t>Outside Services</t>
  </si>
  <si>
    <t>A_6100080</t>
  </si>
  <si>
    <t>Consultants - Other</t>
  </si>
  <si>
    <t>A_S6100100</t>
  </si>
  <si>
    <t>Settled Contractor Services</t>
  </si>
  <si>
    <t>T50239 - Tampa</t>
  </si>
  <si>
    <t>A_S6100080</t>
  </si>
  <si>
    <t>Settled Consultants - Other</t>
  </si>
  <si>
    <t>T50240 - St. Petersburg</t>
  </si>
  <si>
    <t>T50241 - Orlando</t>
  </si>
  <si>
    <t>T50242 - Eustis</t>
  </si>
  <si>
    <t>T50247 - Jacksonville</t>
  </si>
  <si>
    <t>T50243 - Lakeland</t>
  </si>
  <si>
    <t>T50248 - Daytona</t>
  </si>
  <si>
    <t>T50244 - Avon Park/Highlands</t>
  </si>
  <si>
    <t>T50251 - Sarasota</t>
  </si>
  <si>
    <t>T50252 - Jupiter</t>
  </si>
  <si>
    <t>T50245 - Panama City</t>
  </si>
  <si>
    <t>T50246 - Ocala</t>
  </si>
  <si>
    <t>T50253 - SW FL</t>
  </si>
  <si>
    <t>T50249 - Transmission</t>
  </si>
  <si>
    <t>T30169 - Gas Admin</t>
  </si>
  <si>
    <t>A_S6100190</t>
  </si>
  <si>
    <t>Settled Software Maintenance</t>
  </si>
  <si>
    <t>CC_390599 - PGS Alliance</t>
  </si>
  <si>
    <t>T30181 - ENG Tech Training -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</si>
</sst>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0"/>
      </right>
      <top/>
      <bottom style="medium">
        <color auto="1"/>
      </bottom>
      <diagonal/>
    </border>
    <border>
      <left style="medium">
        <color theme="0"/>
      </left>
      <right style="medium">
        <color theme="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4" fontId="0" fillId="0" borderId="0" xfId="1" applyFont="1" applyAlignment="1">
      <alignment horizontal="center"/>
    </xf>
    <xf numFmtId="44" fontId="0" fillId="0" borderId="0" xfId="0" applyNumberFormat="1"/>
    <xf numFmtId="0" fontId="2" fillId="0" borderId="0" xfId="0" applyFont="1"/>
    <xf numFmtId="44" fontId="2" fillId="0" borderId="2" xfId="1" applyFont="1" applyBorder="1" applyAlignment="1">
      <alignment horizontal="center"/>
    </xf>
    <xf numFmtId="44" fontId="2" fillId="0" borderId="0" xfId="0" applyNumberFormat="1" applyFont="1"/>
    <xf numFmtId="41" fontId="5" fillId="2" borderId="4" xfId="2" quotePrefix="1" applyNumberFormat="1" applyFont="1" applyFill="1" applyBorder="1" applyAlignment="1" applyProtection="1">
      <alignment horizontal="center" vertical="center"/>
      <protection locked="0"/>
    </xf>
    <xf numFmtId="41" fontId="5" fillId="2" borderId="5" xfId="2" quotePrefix="1" applyNumberFormat="1" applyFont="1" applyFill="1" applyBorder="1" applyAlignment="1" applyProtection="1">
      <alignment horizontal="center" vertical="center"/>
      <protection locked="0"/>
    </xf>
    <xf numFmtId="41" fontId="5" fillId="2" borderId="6" xfId="2" quotePrefix="1" applyNumberFormat="1" applyFont="1" applyFill="1" applyBorder="1" applyAlignment="1" applyProtection="1">
      <alignment horizontal="center" vertical="center"/>
      <protection locked="0"/>
    </xf>
    <xf numFmtId="41" fontId="6" fillId="2" borderId="7" xfId="2" quotePrefix="1" applyNumberFormat="1" applyFont="1" applyFill="1" applyBorder="1" applyAlignment="1" applyProtection="1">
      <alignment horizontal="center" vertical="center" wrapText="1"/>
      <protection locked="0"/>
    </xf>
    <xf numFmtId="41" fontId="7" fillId="2" borderId="8" xfId="2" quotePrefix="1" applyNumberFormat="1" applyFont="1" applyFill="1" applyBorder="1" applyAlignment="1" applyProtection="1">
      <alignment horizontal="center" vertical="center"/>
      <protection locked="0"/>
    </xf>
    <xf numFmtId="41" fontId="7" fillId="2" borderId="9" xfId="2" quotePrefix="1" applyNumberFormat="1" applyFont="1" applyFill="1" applyBorder="1" applyAlignment="1" applyProtection="1">
      <alignment horizontal="center" vertical="center"/>
      <protection locked="0"/>
    </xf>
    <xf numFmtId="41" fontId="7" fillId="2" borderId="10" xfId="2" quotePrefix="1" applyNumberFormat="1" applyFont="1" applyFill="1" applyBorder="1" applyAlignment="1" applyProtection="1">
      <alignment horizontal="center" vertical="center"/>
      <protection locked="0"/>
    </xf>
    <xf numFmtId="41" fontId="6" fillId="2" borderId="11" xfId="2" quotePrefix="1" applyNumberFormat="1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Protection="1">
      <protection locked="0"/>
    </xf>
    <xf numFmtId="43" fontId="8" fillId="3" borderId="7" xfId="0" applyNumberFormat="1" applyFont="1" applyFill="1" applyBorder="1" applyProtection="1">
      <protection locked="0"/>
    </xf>
    <xf numFmtId="0" fontId="9" fillId="0" borderId="0" xfId="0" applyFont="1" applyAlignment="1" applyProtection="1">
      <alignment horizontal="left" indent="2"/>
      <protection locked="0"/>
    </xf>
    <xf numFmtId="43" fontId="9" fillId="0" borderId="13" xfId="0" applyNumberFormat="1" applyFont="1" applyBorder="1" applyAlignment="1" applyProtection="1">
      <alignment horizontal="left" indent="2"/>
      <protection locked="0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966959C7-0C41-4515-B85D-94DBAFF8A48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6</xdr:row>
      <xdr:rowOff>99060</xdr:rowOff>
    </xdr:from>
    <xdr:to>
      <xdr:col>2</xdr:col>
      <xdr:colOff>518160</xdr:colOff>
      <xdr:row>20</xdr:row>
      <xdr:rowOff>106680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7F509965-FD66-920E-B15F-CCE26FEBCEF7}"/>
            </a:ext>
          </a:extLst>
        </xdr:cNvPr>
        <xdr:cNvSpPr/>
      </xdr:nvSpPr>
      <xdr:spPr>
        <a:xfrm>
          <a:off x="2156460" y="1242060"/>
          <a:ext cx="472440" cy="2674620"/>
        </a:xfrm>
        <a:prstGeom prst="rightBrac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64770</xdr:colOff>
      <xdr:row>21</xdr:row>
      <xdr:rowOff>40005</xdr:rowOff>
    </xdr:from>
    <xdr:to>
      <xdr:col>2</xdr:col>
      <xdr:colOff>537210</xdr:colOff>
      <xdr:row>22</xdr:row>
      <xdr:rowOff>163830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84519317-B1CB-4CDA-8833-910E8F800772}"/>
            </a:ext>
          </a:extLst>
        </xdr:cNvPr>
        <xdr:cNvSpPr/>
      </xdr:nvSpPr>
      <xdr:spPr>
        <a:xfrm>
          <a:off x="2175510" y="4040505"/>
          <a:ext cx="472440" cy="314325"/>
        </a:xfrm>
        <a:prstGeom prst="rightBrac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BCF0-16BD-45A5-B56D-452911EC8AE2}">
  <dimension ref="A1:D26"/>
  <sheetViews>
    <sheetView workbookViewId="0">
      <selection activeCell="H11" sqref="H11"/>
    </sheetView>
  </sheetViews>
  <sheetFormatPr defaultRowHeight="15" x14ac:dyDescent="0.25"/>
  <cols>
    <col min="1" max="1" width="17" bestFit="1" customWidth="1"/>
    <col min="2" max="2" width="14.5703125" bestFit="1" customWidth="1"/>
    <col min="4" max="4" width="14.28515625" bestFit="1" customWidth="1"/>
  </cols>
  <sheetData>
    <row r="1" spans="1:4" ht="21" x14ac:dyDescent="0.35">
      <c r="A1" s="22" t="s">
        <v>20</v>
      </c>
      <c r="B1" s="22"/>
      <c r="C1" s="22"/>
      <c r="D1" s="22"/>
    </row>
    <row r="2" spans="1:4" ht="15.75" x14ac:dyDescent="0.25">
      <c r="A2" s="23" t="s">
        <v>21</v>
      </c>
      <c r="B2" s="23"/>
      <c r="C2" s="23"/>
      <c r="D2" s="23"/>
    </row>
    <row r="3" spans="1:4" x14ac:dyDescent="0.25">
      <c r="A3" s="24" t="s">
        <v>22</v>
      </c>
      <c r="B3" s="24"/>
      <c r="C3" s="24"/>
      <c r="D3" s="24"/>
    </row>
    <row r="4" spans="1:4" x14ac:dyDescent="0.25">
      <c r="B4" s="2"/>
    </row>
    <row r="5" spans="1:4" x14ac:dyDescent="0.25">
      <c r="A5" s="20" t="s">
        <v>19</v>
      </c>
      <c r="B5" s="1">
        <v>2024</v>
      </c>
    </row>
    <row r="6" spans="1:4" x14ac:dyDescent="0.25">
      <c r="A6" s="21"/>
      <c r="B6" s="2" t="s">
        <v>0</v>
      </c>
    </row>
    <row r="7" spans="1:4" x14ac:dyDescent="0.25">
      <c r="A7" t="s">
        <v>1</v>
      </c>
      <c r="B7" s="3">
        <f>'SAP Detail'!P6</f>
        <v>2056652.112</v>
      </c>
    </row>
    <row r="8" spans="1:4" x14ac:dyDescent="0.25">
      <c r="A8" t="s">
        <v>2</v>
      </c>
      <c r="B8" s="4">
        <f>'SAP Detail'!P13</f>
        <v>990016.39999960002</v>
      </c>
    </row>
    <row r="9" spans="1:4" x14ac:dyDescent="0.25">
      <c r="A9" t="s">
        <v>3</v>
      </c>
      <c r="B9" s="4">
        <f>'SAP Detail'!P20</f>
        <v>326173.60000079998</v>
      </c>
    </row>
    <row r="10" spans="1:4" x14ac:dyDescent="0.25">
      <c r="A10" t="s">
        <v>4</v>
      </c>
      <c r="B10" s="4">
        <f>'SAP Detail'!P27</f>
        <v>728364.60143919999</v>
      </c>
    </row>
    <row r="11" spans="1:4" x14ac:dyDescent="0.25">
      <c r="A11" t="s">
        <v>5</v>
      </c>
      <c r="B11" s="4">
        <f>'SAP Detail'!P34</f>
        <v>49968.441599999998</v>
      </c>
    </row>
    <row r="12" spans="1:4" x14ac:dyDescent="0.25">
      <c r="A12" t="s">
        <v>6</v>
      </c>
      <c r="B12" s="4">
        <f>'SAP Detail'!P41</f>
        <v>1162331.5304783999</v>
      </c>
    </row>
    <row r="13" spans="1:4" x14ac:dyDescent="0.25">
      <c r="A13" t="s">
        <v>7</v>
      </c>
      <c r="B13" s="4">
        <f>'SAP Detail'!P49</f>
        <v>100158.39999999999</v>
      </c>
    </row>
    <row r="14" spans="1:4" x14ac:dyDescent="0.25">
      <c r="A14" t="s">
        <v>8</v>
      </c>
      <c r="B14" s="4">
        <f>'SAP Detail'!P56</f>
        <v>96675.96</v>
      </c>
      <c r="D14" s="7">
        <f>SUM(B7:B21)</f>
        <v>7913738.0611900007</v>
      </c>
    </row>
    <row r="15" spans="1:4" x14ac:dyDescent="0.25">
      <c r="A15" t="s">
        <v>9</v>
      </c>
      <c r="B15" s="4">
        <f>'SAP Detail'!P63</f>
        <v>12129.096</v>
      </c>
    </row>
    <row r="16" spans="1:4" x14ac:dyDescent="0.25">
      <c r="A16" t="s">
        <v>10</v>
      </c>
      <c r="B16" s="4">
        <f>'SAP Detail'!P69</f>
        <v>995297.02463999996</v>
      </c>
    </row>
    <row r="17" spans="1:4" x14ac:dyDescent="0.25">
      <c r="A17" t="s">
        <v>11</v>
      </c>
      <c r="B17" s="4">
        <f>'SAP Detail'!P76</f>
        <v>346428.27743199997</v>
      </c>
    </row>
    <row r="18" spans="1:4" x14ac:dyDescent="0.25">
      <c r="A18" t="s">
        <v>12</v>
      </c>
      <c r="B18" s="4">
        <f>'SAP Detail'!P83</f>
        <v>91980</v>
      </c>
    </row>
    <row r="19" spans="1:4" x14ac:dyDescent="0.25">
      <c r="A19" t="s">
        <v>13</v>
      </c>
      <c r="B19" s="4">
        <f>'SAP Detail'!P89</f>
        <v>421974.36</v>
      </c>
    </row>
    <row r="20" spans="1:4" x14ac:dyDescent="0.25">
      <c r="A20" t="s">
        <v>14</v>
      </c>
      <c r="B20" s="4">
        <f>'SAP Detail'!P96</f>
        <v>474268.25760000001</v>
      </c>
    </row>
    <row r="21" spans="1:4" x14ac:dyDescent="0.25">
      <c r="A21" t="s">
        <v>15</v>
      </c>
      <c r="B21" s="4">
        <f>'SAP Detail'!P103</f>
        <v>61320</v>
      </c>
    </row>
    <row r="22" spans="1:4" x14ac:dyDescent="0.25">
      <c r="A22" t="s">
        <v>16</v>
      </c>
      <c r="B22" s="4">
        <f>'SAP Detail'!P109-'SAP Detail'!P118-'SAP Detail'!P124</f>
        <v>229035.37132079946</v>
      </c>
    </row>
    <row r="23" spans="1:4" x14ac:dyDescent="0.25">
      <c r="A23" t="s">
        <v>17</v>
      </c>
      <c r="B23" s="4">
        <f>'SAP Detail'!P124</f>
        <v>136437</v>
      </c>
      <c r="D23" s="7">
        <f>SUM(B22:B23)</f>
        <v>365472.37132079946</v>
      </c>
    </row>
    <row r="24" spans="1:4" x14ac:dyDescent="0.25">
      <c r="B24" s="3"/>
    </row>
    <row r="25" spans="1:4" ht="15.75" thickBot="1" x14ac:dyDescent="0.3">
      <c r="A25" s="5" t="s">
        <v>18</v>
      </c>
      <c r="B25" s="6">
        <v>8279210.4325108007</v>
      </c>
    </row>
    <row r="26" spans="1:4" ht="15.75" thickTop="1" x14ac:dyDescent="0.25"/>
  </sheetData>
  <mergeCells count="4">
    <mergeCell ref="A5:A6"/>
    <mergeCell ref="A1:D1"/>
    <mergeCell ref="A2:D2"/>
    <mergeCell ref="A3:D3"/>
  </mergeCells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B33AB-3D70-47B9-9C4E-8C06C7E4EB25}">
  <dimension ref="A3:P125"/>
  <sheetViews>
    <sheetView tabSelected="1" topLeftCell="C101" zoomScaleNormal="100" workbookViewId="0">
      <selection activeCell="D133" sqref="D133"/>
    </sheetView>
  </sheetViews>
  <sheetFormatPr defaultRowHeight="15" x14ac:dyDescent="0.25"/>
  <cols>
    <col min="1" max="1" width="17.42578125" bestFit="1" customWidth="1"/>
    <col min="2" max="2" width="13.7109375" bestFit="1" customWidth="1"/>
    <col min="3" max="3" width="33.7109375" bestFit="1" customWidth="1"/>
    <col min="4" max="4" width="15.42578125" customWidth="1"/>
    <col min="5" max="5" width="16.28515625" customWidth="1"/>
    <col min="6" max="6" width="15.5703125" customWidth="1"/>
    <col min="7" max="7" width="16.7109375" customWidth="1"/>
    <col min="8" max="8" width="15.7109375" customWidth="1"/>
    <col min="9" max="9" width="14.7109375" customWidth="1"/>
    <col min="10" max="10" width="15.42578125" customWidth="1"/>
    <col min="11" max="11" width="12.85546875" customWidth="1"/>
    <col min="12" max="12" width="14.7109375" customWidth="1"/>
    <col min="13" max="13" width="14.28515625" customWidth="1"/>
    <col min="14" max="14" width="14.5703125" customWidth="1"/>
    <col min="15" max="15" width="12.140625" customWidth="1"/>
    <col min="16" max="16" width="13.42578125" customWidth="1"/>
  </cols>
  <sheetData>
    <row r="3" spans="1:16" ht="15.75" thickBot="1" x14ac:dyDescent="0.3"/>
    <row r="4" spans="1:16" ht="22.5" x14ac:dyDescent="0.25">
      <c r="A4" s="8"/>
      <c r="B4" s="9"/>
      <c r="C4" s="10"/>
      <c r="D4" s="11" t="s">
        <v>23</v>
      </c>
      <c r="E4" s="11" t="s">
        <v>23</v>
      </c>
      <c r="F4" s="11" t="s">
        <v>23</v>
      </c>
      <c r="G4" s="11" t="s">
        <v>23</v>
      </c>
      <c r="H4" s="11" t="s">
        <v>23</v>
      </c>
      <c r="I4" s="11" t="s">
        <v>23</v>
      </c>
      <c r="J4" s="11" t="s">
        <v>23</v>
      </c>
      <c r="K4" s="11" t="s">
        <v>23</v>
      </c>
      <c r="L4" s="11" t="s">
        <v>23</v>
      </c>
      <c r="M4" s="11" t="s">
        <v>23</v>
      </c>
      <c r="N4" s="11" t="s">
        <v>23</v>
      </c>
      <c r="O4" s="11" t="s">
        <v>23</v>
      </c>
      <c r="P4" s="11" t="s">
        <v>23</v>
      </c>
    </row>
    <row r="5" spans="1:16" ht="16.5" thickBot="1" x14ac:dyDescent="0.3">
      <c r="A5" s="12" t="s">
        <v>24</v>
      </c>
      <c r="B5" s="13" t="s">
        <v>25</v>
      </c>
      <c r="C5" s="14" t="s">
        <v>26</v>
      </c>
      <c r="D5" s="11" t="s">
        <v>27</v>
      </c>
      <c r="E5" s="15" t="s">
        <v>28</v>
      </c>
      <c r="F5" s="15" t="s">
        <v>29</v>
      </c>
      <c r="G5" s="15" t="s">
        <v>30</v>
      </c>
      <c r="H5" s="15" t="s">
        <v>31</v>
      </c>
      <c r="I5" s="15" t="s">
        <v>32</v>
      </c>
      <c r="J5" s="15" t="s">
        <v>33</v>
      </c>
      <c r="K5" s="15" t="s">
        <v>34</v>
      </c>
      <c r="L5" s="15" t="s">
        <v>35</v>
      </c>
      <c r="M5" s="15" t="s">
        <v>36</v>
      </c>
      <c r="N5" s="15" t="s">
        <v>37</v>
      </c>
      <c r="O5" s="15" t="s">
        <v>38</v>
      </c>
      <c r="P5" s="15" t="s">
        <v>39</v>
      </c>
    </row>
    <row r="6" spans="1:16" x14ac:dyDescent="0.25">
      <c r="A6" s="16" t="s">
        <v>40</v>
      </c>
      <c r="B6" s="16" t="s">
        <v>41</v>
      </c>
      <c r="C6" s="17" t="s">
        <v>42</v>
      </c>
      <c r="D6" s="17">
        <v>171387.67600000001</v>
      </c>
      <c r="E6" s="17">
        <v>171387.67600000001</v>
      </c>
      <c r="F6" s="17">
        <v>171387.67600000001</v>
      </c>
      <c r="G6" s="17">
        <v>171387.67600000001</v>
      </c>
      <c r="H6" s="17">
        <v>171387.67600000001</v>
      </c>
      <c r="I6" s="17">
        <v>171387.67600000001</v>
      </c>
      <c r="J6" s="17">
        <v>171387.67600000001</v>
      </c>
      <c r="K6" s="17">
        <v>171387.67600000001</v>
      </c>
      <c r="L6" s="17">
        <v>171387.67600000001</v>
      </c>
      <c r="M6" s="17">
        <v>171387.67600000001</v>
      </c>
      <c r="N6" s="17">
        <v>171387.67600000001</v>
      </c>
      <c r="O6" s="17">
        <v>171387.67600000001</v>
      </c>
      <c r="P6" s="17">
        <v>2056652.112</v>
      </c>
    </row>
    <row r="7" spans="1:16" x14ac:dyDescent="0.25">
      <c r="A7" s="18" t="s">
        <v>40</v>
      </c>
      <c r="B7" s="18" t="s">
        <v>43</v>
      </c>
      <c r="C7" s="19" t="s">
        <v>44</v>
      </c>
      <c r="D7" s="19">
        <v>-30937.984</v>
      </c>
      <c r="E7" s="19">
        <v>-30937.984</v>
      </c>
      <c r="F7" s="19">
        <v>-30937.984</v>
      </c>
      <c r="G7" s="19">
        <v>-30937.984</v>
      </c>
      <c r="H7" s="19">
        <v>-30937.984</v>
      </c>
      <c r="I7" s="19">
        <v>-30937.984</v>
      </c>
      <c r="J7" s="19">
        <v>-30937.984</v>
      </c>
      <c r="K7" s="19">
        <v>-30937.984</v>
      </c>
      <c r="L7" s="19">
        <v>-30937.984</v>
      </c>
      <c r="M7" s="19">
        <v>-30937.984</v>
      </c>
      <c r="N7" s="19">
        <v>-30937.984</v>
      </c>
      <c r="O7" s="19">
        <v>-30937.984</v>
      </c>
      <c r="P7" s="19">
        <v>-371255.80800000002</v>
      </c>
    </row>
    <row r="8" spans="1:16" x14ac:dyDescent="0.25">
      <c r="A8" s="18" t="s">
        <v>40</v>
      </c>
      <c r="B8" s="18" t="s">
        <v>45</v>
      </c>
      <c r="C8" s="19" t="s">
        <v>46</v>
      </c>
      <c r="D8" s="19">
        <v>202325.66</v>
      </c>
      <c r="E8" s="19">
        <v>202325.66</v>
      </c>
      <c r="F8" s="19">
        <v>202325.66</v>
      </c>
      <c r="G8" s="19">
        <v>202325.66</v>
      </c>
      <c r="H8" s="19">
        <v>202325.66</v>
      </c>
      <c r="I8" s="19">
        <v>202325.66</v>
      </c>
      <c r="J8" s="19">
        <v>202325.66</v>
      </c>
      <c r="K8" s="19">
        <v>202325.66</v>
      </c>
      <c r="L8" s="19">
        <v>202325.66</v>
      </c>
      <c r="M8" s="19">
        <v>202325.66</v>
      </c>
      <c r="N8" s="19">
        <v>202325.66</v>
      </c>
      <c r="O8" s="19">
        <v>202325.66</v>
      </c>
      <c r="P8" s="19">
        <v>2427907.92</v>
      </c>
    </row>
    <row r="10" spans="1:16" ht="15.75" thickBot="1" x14ac:dyDescent="0.3"/>
    <row r="11" spans="1:16" ht="22.5" x14ac:dyDescent="0.25">
      <c r="A11" s="8"/>
      <c r="B11" s="9"/>
      <c r="C11" s="10"/>
      <c r="D11" s="11" t="s">
        <v>23</v>
      </c>
      <c r="E11" s="11" t="s">
        <v>23</v>
      </c>
      <c r="F11" s="11" t="s">
        <v>23</v>
      </c>
      <c r="G11" s="11" t="s">
        <v>23</v>
      </c>
      <c r="H11" s="11" t="s">
        <v>23</v>
      </c>
      <c r="I11" s="11" t="s">
        <v>23</v>
      </c>
      <c r="J11" s="11" t="s">
        <v>23</v>
      </c>
      <c r="K11" s="11" t="s">
        <v>23</v>
      </c>
      <c r="L11" s="11" t="s">
        <v>23</v>
      </c>
      <c r="M11" s="11" t="s">
        <v>23</v>
      </c>
      <c r="N11" s="11" t="s">
        <v>23</v>
      </c>
      <c r="O11" s="11" t="s">
        <v>23</v>
      </c>
      <c r="P11" s="11" t="s">
        <v>23</v>
      </c>
    </row>
    <row r="12" spans="1:16" ht="16.5" thickBot="1" x14ac:dyDescent="0.3">
      <c r="A12" s="12" t="s">
        <v>24</v>
      </c>
      <c r="B12" s="13" t="s">
        <v>25</v>
      </c>
      <c r="C12" s="14" t="s">
        <v>26</v>
      </c>
      <c r="D12" s="11" t="s">
        <v>27</v>
      </c>
      <c r="E12" s="15" t="s">
        <v>28</v>
      </c>
      <c r="F12" s="15" t="s">
        <v>29</v>
      </c>
      <c r="G12" s="15" t="s">
        <v>30</v>
      </c>
      <c r="H12" s="15" t="s">
        <v>31</v>
      </c>
      <c r="I12" s="15" t="s">
        <v>32</v>
      </c>
      <c r="J12" s="15" t="s">
        <v>33</v>
      </c>
      <c r="K12" s="15" t="s">
        <v>34</v>
      </c>
      <c r="L12" s="15" t="s">
        <v>35</v>
      </c>
      <c r="M12" s="15" t="s">
        <v>36</v>
      </c>
      <c r="N12" s="15" t="s">
        <v>37</v>
      </c>
      <c r="O12" s="15" t="s">
        <v>38</v>
      </c>
      <c r="P12" s="15" t="s">
        <v>39</v>
      </c>
    </row>
    <row r="13" spans="1:16" x14ac:dyDescent="0.25">
      <c r="A13" s="16" t="s">
        <v>47</v>
      </c>
      <c r="B13" s="16" t="s">
        <v>41</v>
      </c>
      <c r="C13" s="17" t="s">
        <v>42</v>
      </c>
      <c r="D13" s="17">
        <v>78492.783333300002</v>
      </c>
      <c r="E13" s="17">
        <v>78492.783333300002</v>
      </c>
      <c r="F13" s="17">
        <v>111595.7833333</v>
      </c>
      <c r="G13" s="17">
        <v>78492.783333300002</v>
      </c>
      <c r="H13" s="17">
        <v>78492.783333300002</v>
      </c>
      <c r="I13" s="17">
        <v>83492.783333300002</v>
      </c>
      <c r="J13" s="17">
        <v>78492.783333300002</v>
      </c>
      <c r="K13" s="17">
        <v>78492.783333300002</v>
      </c>
      <c r="L13" s="17">
        <v>83492.783333300002</v>
      </c>
      <c r="M13" s="17">
        <v>78492.783333300002</v>
      </c>
      <c r="N13" s="17">
        <v>78492.783333300002</v>
      </c>
      <c r="O13" s="17">
        <v>83492.783333300002</v>
      </c>
      <c r="P13" s="17">
        <v>990016.39999960002</v>
      </c>
    </row>
    <row r="14" spans="1:16" x14ac:dyDescent="0.25">
      <c r="A14" s="18" t="s">
        <v>47</v>
      </c>
      <c r="B14" s="18" t="s">
        <v>43</v>
      </c>
      <c r="C14" s="19" t="s">
        <v>44</v>
      </c>
      <c r="D14" s="19">
        <v>-2640</v>
      </c>
      <c r="E14" s="19">
        <v>-2640</v>
      </c>
      <c r="F14" s="19">
        <v>-2640</v>
      </c>
      <c r="G14" s="19">
        <v>-2640</v>
      </c>
      <c r="H14" s="19">
        <v>-2640</v>
      </c>
      <c r="I14" s="19">
        <v>-2640</v>
      </c>
      <c r="J14" s="19">
        <v>-2640</v>
      </c>
      <c r="K14" s="19">
        <v>-2640</v>
      </c>
      <c r="L14" s="19">
        <v>-2640</v>
      </c>
      <c r="M14" s="19">
        <v>-2640</v>
      </c>
      <c r="N14" s="19">
        <v>-2640</v>
      </c>
      <c r="O14" s="19">
        <v>-2640</v>
      </c>
      <c r="P14" s="19">
        <v>-31680</v>
      </c>
    </row>
    <row r="15" spans="1:16" x14ac:dyDescent="0.25">
      <c r="A15" s="18" t="s">
        <v>47</v>
      </c>
      <c r="B15" s="18" t="s">
        <v>48</v>
      </c>
      <c r="C15" s="19" t="s">
        <v>49</v>
      </c>
      <c r="D15" s="19">
        <v>81132.783333300002</v>
      </c>
      <c r="E15" s="19">
        <v>81132.783333300002</v>
      </c>
      <c r="F15" s="19">
        <v>114235.7833333</v>
      </c>
      <c r="G15" s="19">
        <v>81132.783333300002</v>
      </c>
      <c r="H15" s="19">
        <v>81132.783333300002</v>
      </c>
      <c r="I15" s="19">
        <v>86132.783333300002</v>
      </c>
      <c r="J15" s="19">
        <v>81132.783333300002</v>
      </c>
      <c r="K15" s="19">
        <v>81132.783333300002</v>
      </c>
      <c r="L15" s="19">
        <v>86132.783333300002</v>
      </c>
      <c r="M15" s="19">
        <v>81132.783333300002</v>
      </c>
      <c r="N15" s="19">
        <v>81132.783333300002</v>
      </c>
      <c r="O15" s="19">
        <v>86132.783333300002</v>
      </c>
      <c r="P15" s="19">
        <v>1021696.3999996</v>
      </c>
    </row>
    <row r="17" spans="1:16" ht="15.75" thickBot="1" x14ac:dyDescent="0.3"/>
    <row r="18" spans="1:16" ht="22.5" x14ac:dyDescent="0.25">
      <c r="A18" s="8"/>
      <c r="B18" s="9"/>
      <c r="C18" s="10"/>
      <c r="D18" s="11" t="s">
        <v>23</v>
      </c>
      <c r="E18" s="11" t="s">
        <v>23</v>
      </c>
      <c r="F18" s="11" t="s">
        <v>23</v>
      </c>
      <c r="G18" s="11" t="s">
        <v>23</v>
      </c>
      <c r="H18" s="11" t="s">
        <v>23</v>
      </c>
      <c r="I18" s="11" t="s">
        <v>23</v>
      </c>
      <c r="J18" s="11" t="s">
        <v>23</v>
      </c>
      <c r="K18" s="11" t="s">
        <v>23</v>
      </c>
      <c r="L18" s="11" t="s">
        <v>23</v>
      </c>
      <c r="M18" s="11" t="s">
        <v>23</v>
      </c>
      <c r="N18" s="11" t="s">
        <v>23</v>
      </c>
      <c r="O18" s="11" t="s">
        <v>23</v>
      </c>
      <c r="P18" s="11" t="s">
        <v>23</v>
      </c>
    </row>
    <row r="19" spans="1:16" ht="16.5" thickBot="1" x14ac:dyDescent="0.3">
      <c r="A19" s="12" t="s">
        <v>24</v>
      </c>
      <c r="B19" s="13" t="s">
        <v>25</v>
      </c>
      <c r="C19" s="14" t="s">
        <v>26</v>
      </c>
      <c r="D19" s="11" t="s">
        <v>27</v>
      </c>
      <c r="E19" s="15" t="s">
        <v>28</v>
      </c>
      <c r="F19" s="15" t="s">
        <v>29</v>
      </c>
      <c r="G19" s="15" t="s">
        <v>30</v>
      </c>
      <c r="H19" s="15" t="s">
        <v>31</v>
      </c>
      <c r="I19" s="15" t="s">
        <v>32</v>
      </c>
      <c r="J19" s="15" t="s">
        <v>33</v>
      </c>
      <c r="K19" s="15" t="s">
        <v>34</v>
      </c>
      <c r="L19" s="15" t="s">
        <v>35</v>
      </c>
      <c r="M19" s="15" t="s">
        <v>36</v>
      </c>
      <c r="N19" s="15" t="s">
        <v>37</v>
      </c>
      <c r="O19" s="15" t="s">
        <v>38</v>
      </c>
      <c r="P19" s="15" t="s">
        <v>39</v>
      </c>
    </row>
    <row r="20" spans="1:16" x14ac:dyDescent="0.25">
      <c r="A20" s="16" t="s">
        <v>50</v>
      </c>
      <c r="B20" s="16" t="s">
        <v>41</v>
      </c>
      <c r="C20" s="17" t="s">
        <v>42</v>
      </c>
      <c r="D20" s="17">
        <v>27181.133333400001</v>
      </c>
      <c r="E20" s="17">
        <v>27181.133333400001</v>
      </c>
      <c r="F20" s="17">
        <v>27181.133333400001</v>
      </c>
      <c r="G20" s="17">
        <v>27181.133333400001</v>
      </c>
      <c r="H20" s="17">
        <v>27181.133333400001</v>
      </c>
      <c r="I20" s="17">
        <v>27181.133333400001</v>
      </c>
      <c r="J20" s="17">
        <v>27181.133333400001</v>
      </c>
      <c r="K20" s="17">
        <v>27181.133333400001</v>
      </c>
      <c r="L20" s="17">
        <v>27181.133333400001</v>
      </c>
      <c r="M20" s="17">
        <v>27181.133333400001</v>
      </c>
      <c r="N20" s="17">
        <v>27181.133333400001</v>
      </c>
      <c r="O20" s="17">
        <v>27181.133333400001</v>
      </c>
      <c r="P20" s="17">
        <v>326173.60000079998</v>
      </c>
    </row>
    <row r="21" spans="1:16" x14ac:dyDescent="0.25">
      <c r="A21" s="18" t="s">
        <v>50</v>
      </c>
      <c r="B21" s="18" t="s">
        <v>43</v>
      </c>
      <c r="C21" s="19" t="s">
        <v>44</v>
      </c>
      <c r="D21" s="19">
        <v>-1362.6666666000001</v>
      </c>
      <c r="E21" s="19">
        <v>-1362.6666666000001</v>
      </c>
      <c r="F21" s="19">
        <v>-1362.6666666000001</v>
      </c>
      <c r="G21" s="19">
        <v>-1362.6666666000001</v>
      </c>
      <c r="H21" s="19">
        <v>-1362.6666666000001</v>
      </c>
      <c r="I21" s="19">
        <v>-1362.6666666000001</v>
      </c>
      <c r="J21" s="19">
        <v>-1362.6666666000001</v>
      </c>
      <c r="K21" s="19">
        <v>-1362.6666666000001</v>
      </c>
      <c r="L21" s="19">
        <v>-1362.6666666000001</v>
      </c>
      <c r="M21" s="19">
        <v>-1362.6666666000001</v>
      </c>
      <c r="N21" s="19">
        <v>-1362.6666666000001</v>
      </c>
      <c r="O21" s="19">
        <v>-1362.6666666000001</v>
      </c>
      <c r="P21" s="19">
        <v>-16351.999999199999</v>
      </c>
    </row>
    <row r="22" spans="1:16" x14ac:dyDescent="0.25">
      <c r="A22" s="18" t="s">
        <v>50</v>
      </c>
      <c r="B22" s="18" t="s">
        <v>45</v>
      </c>
      <c r="C22" s="19" t="s">
        <v>46</v>
      </c>
      <c r="D22" s="19">
        <v>28543.8</v>
      </c>
      <c r="E22" s="19">
        <v>28543.8</v>
      </c>
      <c r="F22" s="19">
        <v>28543.8</v>
      </c>
      <c r="G22" s="19">
        <v>28543.8</v>
      </c>
      <c r="H22" s="19">
        <v>28543.8</v>
      </c>
      <c r="I22" s="19">
        <v>28543.8</v>
      </c>
      <c r="J22" s="19">
        <v>28543.8</v>
      </c>
      <c r="K22" s="19">
        <v>28543.8</v>
      </c>
      <c r="L22" s="19">
        <v>28543.8</v>
      </c>
      <c r="M22" s="19">
        <v>28543.8</v>
      </c>
      <c r="N22" s="19">
        <v>28543.8</v>
      </c>
      <c r="O22" s="19">
        <v>28543.8</v>
      </c>
      <c r="P22" s="19">
        <v>342525.6</v>
      </c>
    </row>
    <row r="24" spans="1:16" ht="15.75" thickBot="1" x14ac:dyDescent="0.3"/>
    <row r="25" spans="1:16" ht="22.5" x14ac:dyDescent="0.25">
      <c r="A25" s="8"/>
      <c r="B25" s="9"/>
      <c r="C25" s="10"/>
      <c r="D25" s="11" t="s">
        <v>23</v>
      </c>
      <c r="E25" s="11" t="s">
        <v>23</v>
      </c>
      <c r="F25" s="11" t="s">
        <v>23</v>
      </c>
      <c r="G25" s="11" t="s">
        <v>23</v>
      </c>
      <c r="H25" s="11" t="s">
        <v>23</v>
      </c>
      <c r="I25" s="11" t="s">
        <v>23</v>
      </c>
      <c r="J25" s="11" t="s">
        <v>23</v>
      </c>
      <c r="K25" s="11" t="s">
        <v>23</v>
      </c>
      <c r="L25" s="11" t="s">
        <v>23</v>
      </c>
      <c r="M25" s="11" t="s">
        <v>23</v>
      </c>
      <c r="N25" s="11" t="s">
        <v>23</v>
      </c>
      <c r="O25" s="11" t="s">
        <v>23</v>
      </c>
      <c r="P25" s="11" t="s">
        <v>23</v>
      </c>
    </row>
    <row r="26" spans="1:16" ht="16.5" thickBot="1" x14ac:dyDescent="0.3">
      <c r="A26" s="12" t="s">
        <v>24</v>
      </c>
      <c r="B26" s="13" t="s">
        <v>25</v>
      </c>
      <c r="C26" s="14" t="s">
        <v>26</v>
      </c>
      <c r="D26" s="11" t="s">
        <v>27</v>
      </c>
      <c r="E26" s="15" t="s">
        <v>28</v>
      </c>
      <c r="F26" s="15" t="s">
        <v>29</v>
      </c>
      <c r="G26" s="15" t="s">
        <v>30</v>
      </c>
      <c r="H26" s="15" t="s">
        <v>31</v>
      </c>
      <c r="I26" s="15" t="s">
        <v>32</v>
      </c>
      <c r="J26" s="15" t="s">
        <v>33</v>
      </c>
      <c r="K26" s="15" t="s">
        <v>34</v>
      </c>
      <c r="L26" s="15" t="s">
        <v>35</v>
      </c>
      <c r="M26" s="15" t="s">
        <v>36</v>
      </c>
      <c r="N26" s="15" t="s">
        <v>37</v>
      </c>
      <c r="O26" s="15" t="s">
        <v>38</v>
      </c>
      <c r="P26" s="15" t="s">
        <v>39</v>
      </c>
    </row>
    <row r="27" spans="1:16" x14ac:dyDescent="0.25">
      <c r="A27" s="16" t="s">
        <v>51</v>
      </c>
      <c r="B27" s="16" t="s">
        <v>41</v>
      </c>
      <c r="C27" s="17" t="s">
        <v>42</v>
      </c>
      <c r="D27" s="17">
        <v>50420.639126599999</v>
      </c>
      <c r="E27" s="17">
        <v>50420.639126599999</v>
      </c>
      <c r="F27" s="17">
        <v>65750.639126599999</v>
      </c>
      <c r="G27" s="17">
        <v>50420.639126599999</v>
      </c>
      <c r="H27" s="17">
        <v>50420.639126599999</v>
      </c>
      <c r="I27" s="17">
        <v>66261.639126599999</v>
      </c>
      <c r="J27" s="17">
        <v>50931.639126599999</v>
      </c>
      <c r="K27" s="17">
        <v>66261.639126599999</v>
      </c>
      <c r="L27" s="17">
        <v>66261.639126599999</v>
      </c>
      <c r="M27" s="17">
        <v>50986.949766600002</v>
      </c>
      <c r="N27" s="17">
        <v>91866.949766599995</v>
      </c>
      <c r="O27" s="17">
        <v>68360.949766599995</v>
      </c>
      <c r="P27" s="17">
        <v>728364.60143919999</v>
      </c>
    </row>
    <row r="28" spans="1:16" x14ac:dyDescent="0.25">
      <c r="A28" s="18" t="s">
        <v>51</v>
      </c>
      <c r="B28" s="18" t="s">
        <v>43</v>
      </c>
      <c r="C28" s="19" t="s">
        <v>44</v>
      </c>
      <c r="D28" s="19">
        <v>-15030.213333399999</v>
      </c>
      <c r="E28" s="19">
        <v>-15030.213333399999</v>
      </c>
      <c r="F28" s="19">
        <v>-15030.213333399999</v>
      </c>
      <c r="G28" s="19">
        <v>-15030.213333399999</v>
      </c>
      <c r="H28" s="19">
        <v>-15030.213333399999</v>
      </c>
      <c r="I28" s="19">
        <v>-15030.213333399999</v>
      </c>
      <c r="J28" s="19">
        <v>-15030.213333399999</v>
      </c>
      <c r="K28" s="19">
        <v>-15030.213333399999</v>
      </c>
      <c r="L28" s="19">
        <v>-15030.213333399999</v>
      </c>
      <c r="M28" s="19">
        <v>-15030.213333399999</v>
      </c>
      <c r="N28" s="19">
        <v>-15030.213333399999</v>
      </c>
      <c r="O28" s="19">
        <v>-15030.213333399999</v>
      </c>
      <c r="P28" s="19">
        <v>-180362.5600008</v>
      </c>
    </row>
    <row r="29" spans="1:16" x14ac:dyDescent="0.25">
      <c r="A29" s="18" t="s">
        <v>51</v>
      </c>
      <c r="B29" s="18" t="s">
        <v>45</v>
      </c>
      <c r="C29" s="19" t="s">
        <v>46</v>
      </c>
      <c r="D29" s="19">
        <v>65450.852460000002</v>
      </c>
      <c r="E29" s="19">
        <v>65450.852460000002</v>
      </c>
      <c r="F29" s="19">
        <v>80780.852459999995</v>
      </c>
      <c r="G29" s="19">
        <v>65450.852460000002</v>
      </c>
      <c r="H29" s="19">
        <v>65450.852460000002</v>
      </c>
      <c r="I29" s="19">
        <v>81291.852459999995</v>
      </c>
      <c r="J29" s="19">
        <v>65961.852459999995</v>
      </c>
      <c r="K29" s="19">
        <v>81291.852459999995</v>
      </c>
      <c r="L29" s="19">
        <v>81291.852459999995</v>
      </c>
      <c r="M29" s="19">
        <v>66017.163100000005</v>
      </c>
      <c r="N29" s="19">
        <v>106897.16310000001</v>
      </c>
      <c r="O29" s="19">
        <v>83391.163100000005</v>
      </c>
      <c r="P29" s="19">
        <v>908727.16144000005</v>
      </c>
    </row>
    <row r="31" spans="1:16" ht="15.75" thickBot="1" x14ac:dyDescent="0.3"/>
    <row r="32" spans="1:16" ht="22.5" x14ac:dyDescent="0.25">
      <c r="A32" s="8"/>
      <c r="B32" s="9"/>
      <c r="C32" s="10"/>
      <c r="D32" s="11" t="s">
        <v>23</v>
      </c>
      <c r="E32" s="11" t="s">
        <v>23</v>
      </c>
      <c r="F32" s="11" t="s">
        <v>23</v>
      </c>
      <c r="G32" s="11" t="s">
        <v>23</v>
      </c>
      <c r="H32" s="11" t="s">
        <v>23</v>
      </c>
      <c r="I32" s="11" t="s">
        <v>23</v>
      </c>
      <c r="J32" s="11" t="s">
        <v>23</v>
      </c>
      <c r="K32" s="11" t="s">
        <v>23</v>
      </c>
      <c r="L32" s="11" t="s">
        <v>23</v>
      </c>
      <c r="M32" s="11" t="s">
        <v>23</v>
      </c>
      <c r="N32" s="11" t="s">
        <v>23</v>
      </c>
      <c r="O32" s="11" t="s">
        <v>23</v>
      </c>
      <c r="P32" s="11" t="s">
        <v>23</v>
      </c>
    </row>
    <row r="33" spans="1:16" ht="16.5" thickBot="1" x14ac:dyDescent="0.3">
      <c r="A33" s="12" t="s">
        <v>24</v>
      </c>
      <c r="B33" s="13" t="s">
        <v>25</v>
      </c>
      <c r="C33" s="14" t="s">
        <v>26</v>
      </c>
      <c r="D33" s="11" t="s">
        <v>27</v>
      </c>
      <c r="E33" s="15" t="s">
        <v>28</v>
      </c>
      <c r="F33" s="15" t="s">
        <v>29</v>
      </c>
      <c r="G33" s="15" t="s">
        <v>30</v>
      </c>
      <c r="H33" s="15" t="s">
        <v>31</v>
      </c>
      <c r="I33" s="15" t="s">
        <v>32</v>
      </c>
      <c r="J33" s="15" t="s">
        <v>33</v>
      </c>
      <c r="K33" s="15" t="s">
        <v>34</v>
      </c>
      <c r="L33" s="15" t="s">
        <v>35</v>
      </c>
      <c r="M33" s="15" t="s">
        <v>36</v>
      </c>
      <c r="N33" s="15" t="s">
        <v>37</v>
      </c>
      <c r="O33" s="15" t="s">
        <v>38</v>
      </c>
      <c r="P33" s="15" t="s">
        <v>39</v>
      </c>
    </row>
    <row r="34" spans="1:16" x14ac:dyDescent="0.25">
      <c r="A34" s="16" t="s">
        <v>52</v>
      </c>
      <c r="B34" s="16" t="s">
        <v>41</v>
      </c>
      <c r="C34" s="17" t="s">
        <v>42</v>
      </c>
      <c r="D34" s="17">
        <v>4314.7817999999997</v>
      </c>
      <c r="E34" s="17">
        <v>3394.9818</v>
      </c>
      <c r="F34" s="17">
        <v>4416.9817999999996</v>
      </c>
      <c r="G34" s="17">
        <v>3803.7818000000002</v>
      </c>
      <c r="H34" s="17">
        <v>3905.9818</v>
      </c>
      <c r="I34" s="17">
        <v>3905.9818</v>
      </c>
      <c r="J34" s="17">
        <v>4314.7817999999997</v>
      </c>
      <c r="K34" s="17">
        <v>3394.9818</v>
      </c>
      <c r="L34" s="17">
        <v>4416.9817999999996</v>
      </c>
      <c r="M34" s="17">
        <v>3803.7818000000002</v>
      </c>
      <c r="N34" s="17">
        <v>3905.9818</v>
      </c>
      <c r="O34" s="17">
        <v>6389.4417999999996</v>
      </c>
      <c r="P34" s="17">
        <v>49968.441599999998</v>
      </c>
    </row>
    <row r="35" spans="1:16" x14ac:dyDescent="0.25">
      <c r="A35" s="18" t="s">
        <v>52</v>
      </c>
      <c r="B35" s="18" t="s">
        <v>43</v>
      </c>
      <c r="C35" s="19" t="s">
        <v>44</v>
      </c>
      <c r="D35" s="19">
        <v>1660.75</v>
      </c>
      <c r="E35" s="19">
        <v>1660.75</v>
      </c>
      <c r="F35" s="19">
        <v>1660.75</v>
      </c>
      <c r="G35" s="19">
        <v>1660.75</v>
      </c>
      <c r="H35" s="19">
        <v>1660.75</v>
      </c>
      <c r="I35" s="19">
        <v>1660.75</v>
      </c>
      <c r="J35" s="19">
        <v>1660.75</v>
      </c>
      <c r="K35" s="19">
        <v>1660.75</v>
      </c>
      <c r="L35" s="19">
        <v>1660.75</v>
      </c>
      <c r="M35" s="19">
        <v>1660.75</v>
      </c>
      <c r="N35" s="19">
        <v>1660.75</v>
      </c>
      <c r="O35" s="19">
        <v>1660.75</v>
      </c>
      <c r="P35" s="19">
        <v>19929</v>
      </c>
    </row>
    <row r="36" spans="1:16" x14ac:dyDescent="0.25">
      <c r="A36" s="18" t="s">
        <v>52</v>
      </c>
      <c r="B36" s="18" t="s">
        <v>48</v>
      </c>
      <c r="C36" s="19" t="s">
        <v>49</v>
      </c>
      <c r="D36" s="19">
        <v>2654.0318000000002</v>
      </c>
      <c r="E36" s="19">
        <v>1734.2318</v>
      </c>
      <c r="F36" s="19">
        <v>2756.2318</v>
      </c>
      <c r="G36" s="19">
        <v>2143.0318000000002</v>
      </c>
      <c r="H36" s="19">
        <v>2245.2318</v>
      </c>
      <c r="I36" s="19">
        <v>2245.2318</v>
      </c>
      <c r="J36" s="19">
        <v>2654.0318000000002</v>
      </c>
      <c r="K36" s="19">
        <v>1734.2318</v>
      </c>
      <c r="L36" s="19">
        <v>2756.2318</v>
      </c>
      <c r="M36" s="19">
        <v>2143.0318000000002</v>
      </c>
      <c r="N36" s="19">
        <v>2245.2318</v>
      </c>
      <c r="O36" s="19">
        <v>4728.6917999999996</v>
      </c>
      <c r="P36" s="19">
        <v>30039.441599999998</v>
      </c>
    </row>
    <row r="38" spans="1:16" ht="15.75" thickBot="1" x14ac:dyDescent="0.3"/>
    <row r="39" spans="1:16" ht="22.5" x14ac:dyDescent="0.25">
      <c r="A39" s="8"/>
      <c r="B39" s="9"/>
      <c r="C39" s="10"/>
      <c r="D39" s="11" t="s">
        <v>23</v>
      </c>
      <c r="E39" s="11" t="s">
        <v>23</v>
      </c>
      <c r="F39" s="11" t="s">
        <v>23</v>
      </c>
      <c r="G39" s="11" t="s">
        <v>23</v>
      </c>
      <c r="H39" s="11" t="s">
        <v>23</v>
      </c>
      <c r="I39" s="11" t="s">
        <v>23</v>
      </c>
      <c r="J39" s="11" t="s">
        <v>23</v>
      </c>
      <c r="K39" s="11" t="s">
        <v>23</v>
      </c>
      <c r="L39" s="11" t="s">
        <v>23</v>
      </c>
      <c r="M39" s="11" t="s">
        <v>23</v>
      </c>
      <c r="N39" s="11" t="s">
        <v>23</v>
      </c>
      <c r="O39" s="11" t="s">
        <v>23</v>
      </c>
      <c r="P39" s="11" t="s">
        <v>23</v>
      </c>
    </row>
    <row r="40" spans="1:16" ht="16.5" thickBot="1" x14ac:dyDescent="0.3">
      <c r="A40" s="12" t="s">
        <v>24</v>
      </c>
      <c r="B40" s="13" t="s">
        <v>25</v>
      </c>
      <c r="C40" s="14" t="s">
        <v>26</v>
      </c>
      <c r="D40" s="11" t="s">
        <v>27</v>
      </c>
      <c r="E40" s="15" t="s">
        <v>28</v>
      </c>
      <c r="F40" s="15" t="s">
        <v>29</v>
      </c>
      <c r="G40" s="15" t="s">
        <v>30</v>
      </c>
      <c r="H40" s="15" t="s">
        <v>31</v>
      </c>
      <c r="I40" s="15" t="s">
        <v>32</v>
      </c>
      <c r="J40" s="15" t="s">
        <v>33</v>
      </c>
      <c r="K40" s="15" t="s">
        <v>34</v>
      </c>
      <c r="L40" s="15" t="s">
        <v>35</v>
      </c>
      <c r="M40" s="15" t="s">
        <v>36</v>
      </c>
      <c r="N40" s="15" t="s">
        <v>37</v>
      </c>
      <c r="O40" s="15" t="s">
        <v>38</v>
      </c>
      <c r="P40" s="15" t="s">
        <v>39</v>
      </c>
    </row>
    <row r="41" spans="1:16" x14ac:dyDescent="0.25">
      <c r="A41" s="16" t="s">
        <v>53</v>
      </c>
      <c r="B41" s="16" t="s">
        <v>41</v>
      </c>
      <c r="C41" s="17" t="s">
        <v>42</v>
      </c>
      <c r="D41" s="17">
        <v>96860.960873200005</v>
      </c>
      <c r="E41" s="17">
        <v>96860.960873200005</v>
      </c>
      <c r="F41" s="17">
        <v>96860.960873200005</v>
      </c>
      <c r="G41" s="17">
        <v>96860.960873200005</v>
      </c>
      <c r="H41" s="17">
        <v>96860.960873200005</v>
      </c>
      <c r="I41" s="17">
        <v>96860.960873200005</v>
      </c>
      <c r="J41" s="17">
        <v>96860.960873200005</v>
      </c>
      <c r="K41" s="17">
        <v>96860.960873200005</v>
      </c>
      <c r="L41" s="17">
        <v>96860.960873200005</v>
      </c>
      <c r="M41" s="17">
        <v>96860.960873200005</v>
      </c>
      <c r="N41" s="17">
        <v>96860.960873200005</v>
      </c>
      <c r="O41" s="17">
        <v>96860.960873200005</v>
      </c>
      <c r="P41" s="17">
        <v>1162331.5304783999</v>
      </c>
    </row>
    <row r="42" spans="1:16" x14ac:dyDescent="0.25">
      <c r="A42" s="18" t="s">
        <v>53</v>
      </c>
      <c r="B42" s="18" t="s">
        <v>43</v>
      </c>
      <c r="C42" s="19" t="s">
        <v>44</v>
      </c>
      <c r="D42" s="19">
        <v>-17869.996666700001</v>
      </c>
      <c r="E42" s="19">
        <v>-17869.996666700001</v>
      </c>
      <c r="F42" s="19">
        <v>-17869.996666700001</v>
      </c>
      <c r="G42" s="19">
        <v>-17869.996666700001</v>
      </c>
      <c r="H42" s="19">
        <v>-17869.996666700001</v>
      </c>
      <c r="I42" s="19">
        <v>-17869.996666700001</v>
      </c>
      <c r="J42" s="19">
        <v>-17869.996666700001</v>
      </c>
      <c r="K42" s="19">
        <v>-17869.996666700001</v>
      </c>
      <c r="L42" s="19">
        <v>-17869.996666700001</v>
      </c>
      <c r="M42" s="19">
        <v>-17869.996666700001</v>
      </c>
      <c r="N42" s="19">
        <v>-17869.996666700001</v>
      </c>
      <c r="O42" s="19">
        <v>-17869.996666700001</v>
      </c>
      <c r="P42" s="19">
        <v>-214439.96000039999</v>
      </c>
    </row>
    <row r="43" spans="1:16" x14ac:dyDescent="0.25">
      <c r="A43" s="18" t="s">
        <v>53</v>
      </c>
      <c r="B43" s="18" t="s">
        <v>48</v>
      </c>
      <c r="C43" s="19" t="s">
        <v>49</v>
      </c>
      <c r="D43" s="19">
        <v>2857.5075399000002</v>
      </c>
      <c r="E43" s="19">
        <v>2857.5075399000002</v>
      </c>
      <c r="F43" s="19">
        <v>2857.5075399000002</v>
      </c>
      <c r="G43" s="19">
        <v>2857.5075399000002</v>
      </c>
      <c r="H43" s="19">
        <v>2857.5075399000002</v>
      </c>
      <c r="I43" s="19">
        <v>2857.5075399000002</v>
      </c>
      <c r="J43" s="19">
        <v>2857.5075399000002</v>
      </c>
      <c r="K43" s="19">
        <v>2857.5075399000002</v>
      </c>
      <c r="L43" s="19">
        <v>2857.5075399000002</v>
      </c>
      <c r="M43" s="19">
        <v>2857.5075399000002</v>
      </c>
      <c r="N43" s="19">
        <v>2857.5075399000002</v>
      </c>
      <c r="O43" s="19">
        <v>2857.5075399000002</v>
      </c>
      <c r="P43" s="19">
        <v>34290.090478799997</v>
      </c>
    </row>
    <row r="44" spans="1:16" x14ac:dyDescent="0.25">
      <c r="A44" s="18" t="s">
        <v>53</v>
      </c>
      <c r="B44" s="18" t="s">
        <v>45</v>
      </c>
      <c r="C44" s="19" t="s">
        <v>46</v>
      </c>
      <c r="D44" s="19">
        <v>111873.45</v>
      </c>
      <c r="E44" s="19">
        <v>111873.45</v>
      </c>
      <c r="F44" s="19">
        <v>111873.45</v>
      </c>
      <c r="G44" s="19">
        <v>111873.45</v>
      </c>
      <c r="H44" s="19">
        <v>111873.45</v>
      </c>
      <c r="I44" s="19">
        <v>111873.45</v>
      </c>
      <c r="J44" s="19">
        <v>111873.45</v>
      </c>
      <c r="K44" s="19">
        <v>111873.45</v>
      </c>
      <c r="L44" s="19">
        <v>111873.45</v>
      </c>
      <c r="M44" s="19">
        <v>111873.45</v>
      </c>
      <c r="N44" s="19">
        <v>111873.45</v>
      </c>
      <c r="O44" s="19">
        <v>111873.45</v>
      </c>
      <c r="P44" s="19">
        <v>1342481.4</v>
      </c>
    </row>
    <row r="46" spans="1:16" ht="15.75" thickBot="1" x14ac:dyDescent="0.3"/>
    <row r="47" spans="1:16" ht="22.5" x14ac:dyDescent="0.25">
      <c r="A47" s="8"/>
      <c r="B47" s="9"/>
      <c r="C47" s="10"/>
      <c r="D47" s="11" t="s">
        <v>23</v>
      </c>
      <c r="E47" s="11" t="s">
        <v>23</v>
      </c>
      <c r="F47" s="11" t="s">
        <v>23</v>
      </c>
      <c r="G47" s="11" t="s">
        <v>23</v>
      </c>
      <c r="H47" s="11" t="s">
        <v>23</v>
      </c>
      <c r="I47" s="11" t="s">
        <v>23</v>
      </c>
      <c r="J47" s="11" t="s">
        <v>23</v>
      </c>
      <c r="K47" s="11" t="s">
        <v>23</v>
      </c>
      <c r="L47" s="11" t="s">
        <v>23</v>
      </c>
      <c r="M47" s="11" t="s">
        <v>23</v>
      </c>
      <c r="N47" s="11" t="s">
        <v>23</v>
      </c>
      <c r="O47" s="11" t="s">
        <v>23</v>
      </c>
      <c r="P47" s="11" t="s">
        <v>23</v>
      </c>
    </row>
    <row r="48" spans="1:16" ht="16.5" thickBot="1" x14ac:dyDescent="0.3">
      <c r="A48" s="12" t="s">
        <v>24</v>
      </c>
      <c r="B48" s="13" t="s">
        <v>25</v>
      </c>
      <c r="C48" s="14" t="s">
        <v>26</v>
      </c>
      <c r="D48" s="11" t="s">
        <v>27</v>
      </c>
      <c r="E48" s="15" t="s">
        <v>28</v>
      </c>
      <c r="F48" s="15" t="s">
        <v>29</v>
      </c>
      <c r="G48" s="15" t="s">
        <v>30</v>
      </c>
      <c r="H48" s="15" t="s">
        <v>31</v>
      </c>
      <c r="I48" s="15" t="s">
        <v>32</v>
      </c>
      <c r="J48" s="15" t="s">
        <v>33</v>
      </c>
      <c r="K48" s="15" t="s">
        <v>34</v>
      </c>
      <c r="L48" s="15" t="s">
        <v>35</v>
      </c>
      <c r="M48" s="15" t="s">
        <v>36</v>
      </c>
      <c r="N48" s="15" t="s">
        <v>37</v>
      </c>
      <c r="O48" s="15" t="s">
        <v>38</v>
      </c>
      <c r="P48" s="15" t="s">
        <v>39</v>
      </c>
    </row>
    <row r="49" spans="1:16" x14ac:dyDescent="0.25">
      <c r="A49" s="16" t="s">
        <v>54</v>
      </c>
      <c r="B49" s="16" t="s">
        <v>41</v>
      </c>
      <c r="C49" s="17" t="s">
        <v>42</v>
      </c>
      <c r="D49" s="17">
        <v>9143.2000000000007</v>
      </c>
      <c r="E49" s="17">
        <v>8943.2000000000007</v>
      </c>
      <c r="F49" s="17">
        <v>23543.200000000001</v>
      </c>
      <c r="G49" s="17">
        <v>8943.2000000000007</v>
      </c>
      <c r="H49" s="17">
        <v>8943.2000000000007</v>
      </c>
      <c r="I49" s="17">
        <v>9143.2000000000007</v>
      </c>
      <c r="J49" s="17">
        <v>5183.2</v>
      </c>
      <c r="K49" s="17">
        <v>5183.2</v>
      </c>
      <c r="L49" s="17">
        <v>5383.2</v>
      </c>
      <c r="M49" s="17">
        <v>5183.2</v>
      </c>
      <c r="N49" s="17">
        <v>5183.2</v>
      </c>
      <c r="O49" s="17">
        <v>5383.2</v>
      </c>
      <c r="P49" s="17">
        <v>100158.39999999999</v>
      </c>
    </row>
    <row r="50" spans="1:16" x14ac:dyDescent="0.25">
      <c r="A50" s="18" t="s">
        <v>54</v>
      </c>
      <c r="B50" s="18" t="s">
        <v>43</v>
      </c>
      <c r="C50" s="19" t="s">
        <v>44</v>
      </c>
      <c r="D50" s="19">
        <v>-9580</v>
      </c>
      <c r="E50" s="19">
        <v>-9580</v>
      </c>
      <c r="F50" s="19">
        <v>-9580</v>
      </c>
      <c r="G50" s="19">
        <v>-9580</v>
      </c>
      <c r="H50" s="19">
        <v>-9580</v>
      </c>
      <c r="I50" s="19">
        <v>-9580</v>
      </c>
      <c r="J50" s="19">
        <v>-9580</v>
      </c>
      <c r="K50" s="19">
        <v>-9580</v>
      </c>
      <c r="L50" s="19">
        <v>-9580</v>
      </c>
      <c r="M50" s="19">
        <v>-9580</v>
      </c>
      <c r="N50" s="19">
        <v>-9580</v>
      </c>
      <c r="O50" s="19">
        <v>-9580</v>
      </c>
      <c r="P50" s="19">
        <v>-114960</v>
      </c>
    </row>
    <row r="51" spans="1:16" x14ac:dyDescent="0.25">
      <c r="A51" s="18" t="s">
        <v>54</v>
      </c>
      <c r="B51" s="18" t="s">
        <v>45</v>
      </c>
      <c r="C51" s="19" t="s">
        <v>46</v>
      </c>
      <c r="D51" s="19">
        <v>18723.2</v>
      </c>
      <c r="E51" s="19">
        <v>18523.2</v>
      </c>
      <c r="F51" s="19">
        <v>33123.199999999997</v>
      </c>
      <c r="G51" s="19">
        <v>18523.2</v>
      </c>
      <c r="H51" s="19">
        <v>18523.2</v>
      </c>
      <c r="I51" s="19">
        <v>18723.2</v>
      </c>
      <c r="J51" s="19">
        <v>14763.2</v>
      </c>
      <c r="K51" s="19">
        <v>14763.2</v>
      </c>
      <c r="L51" s="19">
        <v>14963.2</v>
      </c>
      <c r="M51" s="19">
        <v>14763.2</v>
      </c>
      <c r="N51" s="19">
        <v>14763.2</v>
      </c>
      <c r="O51" s="19">
        <v>14963.2</v>
      </c>
      <c r="P51" s="19">
        <v>215118.4</v>
      </c>
    </row>
    <row r="53" spans="1:16" ht="15.75" thickBot="1" x14ac:dyDescent="0.3"/>
    <row r="54" spans="1:16" ht="22.5" x14ac:dyDescent="0.25">
      <c r="A54" s="8"/>
      <c r="B54" s="9"/>
      <c r="C54" s="10"/>
      <c r="D54" s="11" t="s">
        <v>23</v>
      </c>
      <c r="E54" s="11" t="s">
        <v>23</v>
      </c>
      <c r="F54" s="11" t="s">
        <v>23</v>
      </c>
      <c r="G54" s="11" t="s">
        <v>23</v>
      </c>
      <c r="H54" s="11" t="s">
        <v>23</v>
      </c>
      <c r="I54" s="11" t="s">
        <v>23</v>
      </c>
      <c r="J54" s="11" t="s">
        <v>23</v>
      </c>
      <c r="K54" s="11" t="s">
        <v>23</v>
      </c>
      <c r="L54" s="11" t="s">
        <v>23</v>
      </c>
      <c r="M54" s="11" t="s">
        <v>23</v>
      </c>
      <c r="N54" s="11" t="s">
        <v>23</v>
      </c>
      <c r="O54" s="11" t="s">
        <v>23</v>
      </c>
      <c r="P54" s="11" t="s">
        <v>23</v>
      </c>
    </row>
    <row r="55" spans="1:16" ht="16.5" thickBot="1" x14ac:dyDescent="0.3">
      <c r="A55" s="12" t="s">
        <v>24</v>
      </c>
      <c r="B55" s="13" t="s">
        <v>25</v>
      </c>
      <c r="C55" s="14" t="s">
        <v>26</v>
      </c>
      <c r="D55" s="11" t="s">
        <v>27</v>
      </c>
      <c r="E55" s="15" t="s">
        <v>28</v>
      </c>
      <c r="F55" s="15" t="s">
        <v>29</v>
      </c>
      <c r="G55" s="15" t="s">
        <v>30</v>
      </c>
      <c r="H55" s="15" t="s">
        <v>31</v>
      </c>
      <c r="I55" s="15" t="s">
        <v>32</v>
      </c>
      <c r="J55" s="15" t="s">
        <v>33</v>
      </c>
      <c r="K55" s="15" t="s">
        <v>34</v>
      </c>
      <c r="L55" s="15" t="s">
        <v>35</v>
      </c>
      <c r="M55" s="15" t="s">
        <v>36</v>
      </c>
      <c r="N55" s="15" t="s">
        <v>37</v>
      </c>
      <c r="O55" s="15" t="s">
        <v>38</v>
      </c>
      <c r="P55" s="15" t="s">
        <v>39</v>
      </c>
    </row>
    <row r="56" spans="1:16" x14ac:dyDescent="0.25">
      <c r="A56" s="16" t="s">
        <v>55</v>
      </c>
      <c r="B56" s="16" t="s">
        <v>41</v>
      </c>
      <c r="C56" s="17" t="s">
        <v>42</v>
      </c>
      <c r="D56" s="17">
        <v>8056.33</v>
      </c>
      <c r="E56" s="17">
        <v>8056.33</v>
      </c>
      <c r="F56" s="17">
        <v>8056.33</v>
      </c>
      <c r="G56" s="17">
        <v>8056.33</v>
      </c>
      <c r="H56" s="17">
        <v>8056.33</v>
      </c>
      <c r="I56" s="17">
        <v>8056.33</v>
      </c>
      <c r="J56" s="17">
        <v>8056.33</v>
      </c>
      <c r="K56" s="17">
        <v>8056.33</v>
      </c>
      <c r="L56" s="17">
        <v>8056.33</v>
      </c>
      <c r="M56" s="17">
        <v>8056.33</v>
      </c>
      <c r="N56" s="17">
        <v>8056.33</v>
      </c>
      <c r="O56" s="17">
        <v>8056.33</v>
      </c>
      <c r="P56" s="17">
        <v>96675.96</v>
      </c>
    </row>
    <row r="57" spans="1:16" x14ac:dyDescent="0.25">
      <c r="A57" s="18" t="s">
        <v>55</v>
      </c>
      <c r="B57" s="18" t="s">
        <v>43</v>
      </c>
      <c r="C57" s="19" t="s">
        <v>44</v>
      </c>
      <c r="D57" s="19">
        <v>3066</v>
      </c>
      <c r="E57" s="19">
        <v>3066</v>
      </c>
      <c r="F57" s="19">
        <v>3066</v>
      </c>
      <c r="G57" s="19">
        <v>3066</v>
      </c>
      <c r="H57" s="19">
        <v>3066</v>
      </c>
      <c r="I57" s="19">
        <v>3066</v>
      </c>
      <c r="J57" s="19">
        <v>3066</v>
      </c>
      <c r="K57" s="19">
        <v>3066</v>
      </c>
      <c r="L57" s="19">
        <v>3066</v>
      </c>
      <c r="M57" s="19">
        <v>3066</v>
      </c>
      <c r="N57" s="19">
        <v>3066</v>
      </c>
      <c r="O57" s="19">
        <v>3066</v>
      </c>
      <c r="P57" s="19">
        <v>36792</v>
      </c>
    </row>
    <row r="58" spans="1:16" x14ac:dyDescent="0.25">
      <c r="A58" s="18" t="s">
        <v>55</v>
      </c>
      <c r="B58" s="18" t="s">
        <v>45</v>
      </c>
      <c r="C58" s="19" t="s">
        <v>46</v>
      </c>
      <c r="D58" s="19">
        <v>4990.33</v>
      </c>
      <c r="E58" s="19">
        <v>4990.33</v>
      </c>
      <c r="F58" s="19">
        <v>4990.33</v>
      </c>
      <c r="G58" s="19">
        <v>4990.33</v>
      </c>
      <c r="H58" s="19">
        <v>4990.33</v>
      </c>
      <c r="I58" s="19">
        <v>4990.33</v>
      </c>
      <c r="J58" s="19">
        <v>4990.33</v>
      </c>
      <c r="K58" s="19">
        <v>4990.33</v>
      </c>
      <c r="L58" s="19">
        <v>4990.33</v>
      </c>
      <c r="M58" s="19">
        <v>4990.33</v>
      </c>
      <c r="N58" s="19">
        <v>4990.33</v>
      </c>
      <c r="O58" s="19">
        <v>4990.33</v>
      </c>
      <c r="P58" s="19">
        <v>59883.96</v>
      </c>
    </row>
    <row r="60" spans="1:16" ht="15.75" thickBot="1" x14ac:dyDescent="0.3"/>
    <row r="61" spans="1:16" ht="22.5" x14ac:dyDescent="0.25">
      <c r="A61" s="8"/>
      <c r="B61" s="9"/>
      <c r="C61" s="10"/>
      <c r="D61" s="11" t="s">
        <v>23</v>
      </c>
      <c r="E61" s="11" t="s">
        <v>23</v>
      </c>
      <c r="F61" s="11" t="s">
        <v>23</v>
      </c>
      <c r="G61" s="11" t="s">
        <v>23</v>
      </c>
      <c r="H61" s="11" t="s">
        <v>23</v>
      </c>
      <c r="I61" s="11" t="s">
        <v>23</v>
      </c>
      <c r="J61" s="11" t="s">
        <v>23</v>
      </c>
      <c r="K61" s="11" t="s">
        <v>23</v>
      </c>
      <c r="L61" s="11" t="s">
        <v>23</v>
      </c>
      <c r="M61" s="11" t="s">
        <v>23</v>
      </c>
      <c r="N61" s="11" t="s">
        <v>23</v>
      </c>
      <c r="O61" s="11" t="s">
        <v>23</v>
      </c>
      <c r="P61" s="11" t="s">
        <v>23</v>
      </c>
    </row>
    <row r="62" spans="1:16" ht="16.5" thickBot="1" x14ac:dyDescent="0.3">
      <c r="A62" s="12" t="s">
        <v>24</v>
      </c>
      <c r="B62" s="13" t="s">
        <v>25</v>
      </c>
      <c r="C62" s="14" t="s">
        <v>26</v>
      </c>
      <c r="D62" s="11" t="s">
        <v>27</v>
      </c>
      <c r="E62" s="15" t="s">
        <v>28</v>
      </c>
      <c r="F62" s="15" t="s">
        <v>29</v>
      </c>
      <c r="G62" s="15" t="s">
        <v>30</v>
      </c>
      <c r="H62" s="15" t="s">
        <v>31</v>
      </c>
      <c r="I62" s="15" t="s">
        <v>32</v>
      </c>
      <c r="J62" s="15" t="s">
        <v>33</v>
      </c>
      <c r="K62" s="15" t="s">
        <v>34</v>
      </c>
      <c r="L62" s="15" t="s">
        <v>35</v>
      </c>
      <c r="M62" s="15" t="s">
        <v>36</v>
      </c>
      <c r="N62" s="15" t="s">
        <v>37</v>
      </c>
      <c r="O62" s="15" t="s">
        <v>38</v>
      </c>
      <c r="P62" s="15" t="s">
        <v>39</v>
      </c>
    </row>
    <row r="63" spans="1:16" x14ac:dyDescent="0.25">
      <c r="A63" s="16" t="s">
        <v>56</v>
      </c>
      <c r="B63" s="16" t="s">
        <v>41</v>
      </c>
      <c r="C63" s="17" t="s">
        <v>42</v>
      </c>
      <c r="D63" s="17">
        <v>1010.758</v>
      </c>
      <c r="E63" s="17">
        <v>1010.758</v>
      </c>
      <c r="F63" s="17">
        <v>1010.758</v>
      </c>
      <c r="G63" s="17">
        <v>1010.758</v>
      </c>
      <c r="H63" s="17">
        <v>1010.758</v>
      </c>
      <c r="I63" s="17">
        <v>1010.758</v>
      </c>
      <c r="J63" s="17">
        <v>1010.758</v>
      </c>
      <c r="K63" s="17">
        <v>1010.758</v>
      </c>
      <c r="L63" s="17">
        <v>1010.758</v>
      </c>
      <c r="M63" s="17">
        <v>1010.758</v>
      </c>
      <c r="N63" s="17">
        <v>1010.758</v>
      </c>
      <c r="O63" s="17">
        <v>1010.758</v>
      </c>
      <c r="P63" s="17">
        <v>12129.096</v>
      </c>
    </row>
    <row r="64" spans="1:16" x14ac:dyDescent="0.25">
      <c r="A64" s="18" t="s">
        <v>56</v>
      </c>
      <c r="B64" s="18" t="s">
        <v>45</v>
      </c>
      <c r="C64" s="19" t="s">
        <v>46</v>
      </c>
      <c r="D64" s="19">
        <v>1010.758</v>
      </c>
      <c r="E64" s="19">
        <v>1010.758</v>
      </c>
      <c r="F64" s="19">
        <v>1010.758</v>
      </c>
      <c r="G64" s="19">
        <v>1010.758</v>
      </c>
      <c r="H64" s="19">
        <v>1010.758</v>
      </c>
      <c r="I64" s="19">
        <v>1010.758</v>
      </c>
      <c r="J64" s="19">
        <v>1010.758</v>
      </c>
      <c r="K64" s="19">
        <v>1010.758</v>
      </c>
      <c r="L64" s="19">
        <v>1010.758</v>
      </c>
      <c r="M64" s="19">
        <v>1010.758</v>
      </c>
      <c r="N64" s="19">
        <v>1010.758</v>
      </c>
      <c r="O64" s="19">
        <v>1010.758</v>
      </c>
      <c r="P64" s="19">
        <v>12129.096</v>
      </c>
    </row>
    <row r="66" spans="1:16" ht="15.75" thickBot="1" x14ac:dyDescent="0.3"/>
    <row r="67" spans="1:16" ht="22.5" x14ac:dyDescent="0.25">
      <c r="A67" s="8"/>
      <c r="B67" s="9"/>
      <c r="C67" s="10"/>
      <c r="D67" s="11" t="s">
        <v>23</v>
      </c>
      <c r="E67" s="11" t="s">
        <v>23</v>
      </c>
      <c r="F67" s="11" t="s">
        <v>23</v>
      </c>
      <c r="G67" s="11" t="s">
        <v>23</v>
      </c>
      <c r="H67" s="11" t="s">
        <v>23</v>
      </c>
      <c r="I67" s="11" t="s">
        <v>23</v>
      </c>
      <c r="J67" s="11" t="s">
        <v>23</v>
      </c>
      <c r="K67" s="11" t="s">
        <v>23</v>
      </c>
      <c r="L67" s="11" t="s">
        <v>23</v>
      </c>
      <c r="M67" s="11" t="s">
        <v>23</v>
      </c>
      <c r="N67" s="11" t="s">
        <v>23</v>
      </c>
      <c r="O67" s="11" t="s">
        <v>23</v>
      </c>
      <c r="P67" s="11" t="s">
        <v>23</v>
      </c>
    </row>
    <row r="68" spans="1:16" ht="16.5" thickBot="1" x14ac:dyDescent="0.3">
      <c r="A68" s="12" t="s">
        <v>24</v>
      </c>
      <c r="B68" s="13" t="s">
        <v>25</v>
      </c>
      <c r="C68" s="14" t="s">
        <v>26</v>
      </c>
      <c r="D68" s="11" t="s">
        <v>27</v>
      </c>
      <c r="E68" s="15" t="s">
        <v>28</v>
      </c>
      <c r="F68" s="15" t="s">
        <v>29</v>
      </c>
      <c r="G68" s="15" t="s">
        <v>30</v>
      </c>
      <c r="H68" s="15" t="s">
        <v>31</v>
      </c>
      <c r="I68" s="15" t="s">
        <v>32</v>
      </c>
      <c r="J68" s="15" t="s">
        <v>33</v>
      </c>
      <c r="K68" s="15" t="s">
        <v>34</v>
      </c>
      <c r="L68" s="15" t="s">
        <v>35</v>
      </c>
      <c r="M68" s="15" t="s">
        <v>36</v>
      </c>
      <c r="N68" s="15" t="s">
        <v>37</v>
      </c>
      <c r="O68" s="15" t="s">
        <v>38</v>
      </c>
      <c r="P68" s="15" t="s">
        <v>39</v>
      </c>
    </row>
    <row r="69" spans="1:16" x14ac:dyDescent="0.25">
      <c r="A69" s="16" t="s">
        <v>57</v>
      </c>
      <c r="B69" s="16" t="s">
        <v>41</v>
      </c>
      <c r="C69" s="17" t="s">
        <v>42</v>
      </c>
      <c r="D69" s="17">
        <v>82941.418720000001</v>
      </c>
      <c r="E69" s="17">
        <v>82941.418720000001</v>
      </c>
      <c r="F69" s="17">
        <v>82941.418720000001</v>
      </c>
      <c r="G69" s="17">
        <v>82941.418720000001</v>
      </c>
      <c r="H69" s="17">
        <v>82941.418720000001</v>
      </c>
      <c r="I69" s="17">
        <v>82941.418720000001</v>
      </c>
      <c r="J69" s="17">
        <v>82941.418720000001</v>
      </c>
      <c r="K69" s="17">
        <v>82941.418720000001</v>
      </c>
      <c r="L69" s="17">
        <v>82941.418720000001</v>
      </c>
      <c r="M69" s="17">
        <v>82941.418720000001</v>
      </c>
      <c r="N69" s="17">
        <v>82941.418720000001</v>
      </c>
      <c r="O69" s="17">
        <v>82941.418720000001</v>
      </c>
      <c r="P69" s="17">
        <v>995297.02463999996</v>
      </c>
    </row>
    <row r="70" spans="1:16" x14ac:dyDescent="0.25">
      <c r="A70" s="18" t="s">
        <v>57</v>
      </c>
      <c r="B70" s="18" t="s">
        <v>43</v>
      </c>
      <c r="C70" s="19" t="s">
        <v>44</v>
      </c>
      <c r="D70" s="19">
        <v>-24056.081279999999</v>
      </c>
      <c r="E70" s="19">
        <v>-24056.081279999999</v>
      </c>
      <c r="F70" s="19">
        <v>-24056.081279999999</v>
      </c>
      <c r="G70" s="19">
        <v>-24056.081279999999</v>
      </c>
      <c r="H70" s="19">
        <v>-24056.081279999999</v>
      </c>
      <c r="I70" s="19">
        <v>-24056.081279999999</v>
      </c>
      <c r="J70" s="19">
        <v>-24056.081279999999</v>
      </c>
      <c r="K70" s="19">
        <v>-24056.081279999999</v>
      </c>
      <c r="L70" s="19">
        <v>-24056.081279999999</v>
      </c>
      <c r="M70" s="19">
        <v>-24056.081279999999</v>
      </c>
      <c r="N70" s="19">
        <v>-24056.081279999999</v>
      </c>
      <c r="O70" s="19">
        <v>-24056.081279999999</v>
      </c>
      <c r="P70" s="19">
        <v>-288672.97535999998</v>
      </c>
    </row>
    <row r="71" spans="1:16" x14ac:dyDescent="0.25">
      <c r="A71" s="18" t="s">
        <v>57</v>
      </c>
      <c r="B71" s="18" t="s">
        <v>45</v>
      </c>
      <c r="C71" s="19" t="s">
        <v>46</v>
      </c>
      <c r="D71" s="19">
        <v>106997.5</v>
      </c>
      <c r="E71" s="19">
        <v>106997.5</v>
      </c>
      <c r="F71" s="19">
        <v>106997.5</v>
      </c>
      <c r="G71" s="19">
        <v>106997.5</v>
      </c>
      <c r="H71" s="19">
        <v>106997.5</v>
      </c>
      <c r="I71" s="19">
        <v>106997.5</v>
      </c>
      <c r="J71" s="19">
        <v>106997.5</v>
      </c>
      <c r="K71" s="19">
        <v>106997.5</v>
      </c>
      <c r="L71" s="19">
        <v>106997.5</v>
      </c>
      <c r="M71" s="19">
        <v>106997.5</v>
      </c>
      <c r="N71" s="19">
        <v>106997.5</v>
      </c>
      <c r="O71" s="19">
        <v>106997.5</v>
      </c>
      <c r="P71" s="19">
        <v>1283970</v>
      </c>
    </row>
    <row r="73" spans="1:16" ht="15.75" thickBot="1" x14ac:dyDescent="0.3"/>
    <row r="74" spans="1:16" ht="22.5" x14ac:dyDescent="0.25">
      <c r="A74" s="8"/>
      <c r="B74" s="9"/>
      <c r="C74" s="10"/>
      <c r="D74" s="11" t="s">
        <v>23</v>
      </c>
      <c r="E74" s="11" t="s">
        <v>23</v>
      </c>
      <c r="F74" s="11" t="s">
        <v>23</v>
      </c>
      <c r="G74" s="11" t="s">
        <v>23</v>
      </c>
      <c r="H74" s="11" t="s">
        <v>23</v>
      </c>
      <c r="I74" s="11" t="s">
        <v>23</v>
      </c>
      <c r="J74" s="11" t="s">
        <v>23</v>
      </c>
      <c r="K74" s="11" t="s">
        <v>23</v>
      </c>
      <c r="L74" s="11" t="s">
        <v>23</v>
      </c>
      <c r="M74" s="11" t="s">
        <v>23</v>
      </c>
      <c r="N74" s="11" t="s">
        <v>23</v>
      </c>
      <c r="O74" s="11" t="s">
        <v>23</v>
      </c>
      <c r="P74" s="11" t="s">
        <v>23</v>
      </c>
    </row>
    <row r="75" spans="1:16" ht="16.5" thickBot="1" x14ac:dyDescent="0.3">
      <c r="A75" s="12" t="s">
        <v>24</v>
      </c>
      <c r="B75" s="13" t="s">
        <v>25</v>
      </c>
      <c r="C75" s="14" t="s">
        <v>26</v>
      </c>
      <c r="D75" s="11" t="s">
        <v>27</v>
      </c>
      <c r="E75" s="15" t="s">
        <v>28</v>
      </c>
      <c r="F75" s="15" t="s">
        <v>29</v>
      </c>
      <c r="G75" s="15" t="s">
        <v>30</v>
      </c>
      <c r="H75" s="15" t="s">
        <v>31</v>
      </c>
      <c r="I75" s="15" t="s">
        <v>32</v>
      </c>
      <c r="J75" s="15" t="s">
        <v>33</v>
      </c>
      <c r="K75" s="15" t="s">
        <v>34</v>
      </c>
      <c r="L75" s="15" t="s">
        <v>35</v>
      </c>
      <c r="M75" s="15" t="s">
        <v>36</v>
      </c>
      <c r="N75" s="15" t="s">
        <v>37</v>
      </c>
      <c r="O75" s="15" t="s">
        <v>38</v>
      </c>
      <c r="P75" s="15" t="s">
        <v>39</v>
      </c>
    </row>
    <row r="76" spans="1:16" x14ac:dyDescent="0.25">
      <c r="A76" s="16" t="s">
        <v>58</v>
      </c>
      <c r="B76" s="16" t="s">
        <v>41</v>
      </c>
      <c r="C76" s="17" t="s">
        <v>42</v>
      </c>
      <c r="D76" s="17">
        <v>28846.688217499999</v>
      </c>
      <c r="E76" s="17">
        <v>28846.688217499999</v>
      </c>
      <c r="F76" s="17">
        <v>28846.688217499999</v>
      </c>
      <c r="G76" s="17">
        <v>28846.688217499999</v>
      </c>
      <c r="H76" s="17">
        <v>28846.688217499999</v>
      </c>
      <c r="I76" s="17">
        <v>28846.688217499999</v>
      </c>
      <c r="J76" s="17">
        <v>28846.688217499999</v>
      </c>
      <c r="K76" s="17">
        <v>28900.291981900002</v>
      </c>
      <c r="L76" s="17">
        <v>28900.291981900002</v>
      </c>
      <c r="M76" s="17">
        <v>28900.291981900002</v>
      </c>
      <c r="N76" s="17">
        <v>28900.291981900002</v>
      </c>
      <c r="O76" s="17">
        <v>28900.291981900002</v>
      </c>
      <c r="P76" s="17">
        <v>346428.27743199997</v>
      </c>
    </row>
    <row r="77" spans="1:16" x14ac:dyDescent="0.25">
      <c r="A77" s="18" t="s">
        <v>58</v>
      </c>
      <c r="B77" s="18" t="s">
        <v>48</v>
      </c>
      <c r="C77" s="19" t="s">
        <v>49</v>
      </c>
      <c r="D77" s="19">
        <v>3957.6882175000001</v>
      </c>
      <c r="E77" s="19">
        <v>3957.6882175000001</v>
      </c>
      <c r="F77" s="19">
        <v>3957.6882175000001</v>
      </c>
      <c r="G77" s="19">
        <v>3957.6882175000001</v>
      </c>
      <c r="H77" s="19">
        <v>3957.6882175000001</v>
      </c>
      <c r="I77" s="19">
        <v>3957.6882175000001</v>
      </c>
      <c r="J77" s="19">
        <v>3957.6882175000001</v>
      </c>
      <c r="K77" s="19">
        <v>4011.2919818999999</v>
      </c>
      <c r="L77" s="19">
        <v>4011.2919818999999</v>
      </c>
      <c r="M77" s="19">
        <v>4011.2919818999999</v>
      </c>
      <c r="N77" s="19">
        <v>4011.2919818999999</v>
      </c>
      <c r="O77" s="19">
        <v>4011.2919818999999</v>
      </c>
      <c r="P77" s="19">
        <v>47760.277432000003</v>
      </c>
    </row>
    <row r="78" spans="1:16" x14ac:dyDescent="0.25">
      <c r="A78" s="18" t="s">
        <v>58</v>
      </c>
      <c r="B78" s="18" t="s">
        <v>45</v>
      </c>
      <c r="C78" s="19" t="s">
        <v>46</v>
      </c>
      <c r="D78" s="19">
        <v>24889</v>
      </c>
      <c r="E78" s="19">
        <v>24889</v>
      </c>
      <c r="F78" s="19">
        <v>24889</v>
      </c>
      <c r="G78" s="19">
        <v>24889</v>
      </c>
      <c r="H78" s="19">
        <v>24889</v>
      </c>
      <c r="I78" s="19">
        <v>24889</v>
      </c>
      <c r="J78" s="19">
        <v>24889</v>
      </c>
      <c r="K78" s="19">
        <v>24889</v>
      </c>
      <c r="L78" s="19">
        <v>24889</v>
      </c>
      <c r="M78" s="19">
        <v>24889</v>
      </c>
      <c r="N78" s="19">
        <v>24889</v>
      </c>
      <c r="O78" s="19">
        <v>24889</v>
      </c>
      <c r="P78" s="19">
        <v>298668</v>
      </c>
    </row>
    <row r="80" spans="1:16" ht="15.75" thickBot="1" x14ac:dyDescent="0.3"/>
    <row r="81" spans="1:16" ht="22.5" x14ac:dyDescent="0.25">
      <c r="A81" s="8"/>
      <c r="B81" s="9"/>
      <c r="C81" s="10"/>
      <c r="D81" s="11" t="s">
        <v>23</v>
      </c>
      <c r="E81" s="11" t="s">
        <v>23</v>
      </c>
      <c r="F81" s="11" t="s">
        <v>23</v>
      </c>
      <c r="G81" s="11" t="s">
        <v>23</v>
      </c>
      <c r="H81" s="11" t="s">
        <v>23</v>
      </c>
      <c r="I81" s="11" t="s">
        <v>23</v>
      </c>
      <c r="J81" s="11" t="s">
        <v>23</v>
      </c>
      <c r="K81" s="11" t="s">
        <v>23</v>
      </c>
      <c r="L81" s="11" t="s">
        <v>23</v>
      </c>
      <c r="M81" s="11" t="s">
        <v>23</v>
      </c>
      <c r="N81" s="11" t="s">
        <v>23</v>
      </c>
      <c r="O81" s="11" t="s">
        <v>23</v>
      </c>
      <c r="P81" s="11" t="s">
        <v>23</v>
      </c>
    </row>
    <row r="82" spans="1:16" ht="16.5" thickBot="1" x14ac:dyDescent="0.3">
      <c r="A82" s="12" t="s">
        <v>24</v>
      </c>
      <c r="B82" s="13" t="s">
        <v>25</v>
      </c>
      <c r="C82" s="14" t="s">
        <v>26</v>
      </c>
      <c r="D82" s="11" t="s">
        <v>27</v>
      </c>
      <c r="E82" s="15" t="s">
        <v>28</v>
      </c>
      <c r="F82" s="15" t="s">
        <v>29</v>
      </c>
      <c r="G82" s="15" t="s">
        <v>30</v>
      </c>
      <c r="H82" s="15" t="s">
        <v>31</v>
      </c>
      <c r="I82" s="15" t="s">
        <v>32</v>
      </c>
      <c r="J82" s="15" t="s">
        <v>33</v>
      </c>
      <c r="K82" s="15" t="s">
        <v>34</v>
      </c>
      <c r="L82" s="15" t="s">
        <v>35</v>
      </c>
      <c r="M82" s="15" t="s">
        <v>36</v>
      </c>
      <c r="N82" s="15" t="s">
        <v>37</v>
      </c>
      <c r="O82" s="15" t="s">
        <v>38</v>
      </c>
      <c r="P82" s="15" t="s">
        <v>39</v>
      </c>
    </row>
    <row r="83" spans="1:16" x14ac:dyDescent="0.25">
      <c r="A83" s="16" t="s">
        <v>59</v>
      </c>
      <c r="B83" s="16" t="s">
        <v>41</v>
      </c>
      <c r="C83" s="17" t="s">
        <v>42</v>
      </c>
      <c r="D83" s="17">
        <v>7665</v>
      </c>
      <c r="E83" s="17">
        <v>7665</v>
      </c>
      <c r="F83" s="17">
        <v>7665</v>
      </c>
      <c r="G83" s="17">
        <v>7665</v>
      </c>
      <c r="H83" s="17">
        <v>7665</v>
      </c>
      <c r="I83" s="17">
        <v>7665</v>
      </c>
      <c r="J83" s="17">
        <v>7665</v>
      </c>
      <c r="K83" s="17">
        <v>7665</v>
      </c>
      <c r="L83" s="17">
        <v>7665</v>
      </c>
      <c r="M83" s="17">
        <v>7665</v>
      </c>
      <c r="N83" s="17">
        <v>7665</v>
      </c>
      <c r="O83" s="17">
        <v>7665</v>
      </c>
      <c r="P83" s="17">
        <v>91980</v>
      </c>
    </row>
    <row r="84" spans="1:16" x14ac:dyDescent="0.25">
      <c r="A84" s="18" t="s">
        <v>59</v>
      </c>
      <c r="B84" s="18" t="s">
        <v>48</v>
      </c>
      <c r="C84" s="19" t="s">
        <v>49</v>
      </c>
      <c r="D84" s="19">
        <v>7665</v>
      </c>
      <c r="E84" s="19">
        <v>7665</v>
      </c>
      <c r="F84" s="19">
        <v>7665</v>
      </c>
      <c r="G84" s="19">
        <v>7665</v>
      </c>
      <c r="H84" s="19">
        <v>7665</v>
      </c>
      <c r="I84" s="19">
        <v>7665</v>
      </c>
      <c r="J84" s="19">
        <v>7665</v>
      </c>
      <c r="K84" s="19">
        <v>7665</v>
      </c>
      <c r="L84" s="19">
        <v>7665</v>
      </c>
      <c r="M84" s="19">
        <v>7665</v>
      </c>
      <c r="N84" s="19">
        <v>7665</v>
      </c>
      <c r="O84" s="19">
        <v>7665</v>
      </c>
      <c r="P84" s="19">
        <v>91980</v>
      </c>
    </row>
    <row r="86" spans="1:16" ht="15.75" thickBot="1" x14ac:dyDescent="0.3"/>
    <row r="87" spans="1:16" ht="22.5" x14ac:dyDescent="0.25">
      <c r="A87" s="8"/>
      <c r="B87" s="9"/>
      <c r="C87" s="10"/>
      <c r="D87" s="11" t="s">
        <v>23</v>
      </c>
      <c r="E87" s="11" t="s">
        <v>23</v>
      </c>
      <c r="F87" s="11" t="s">
        <v>23</v>
      </c>
      <c r="G87" s="11" t="s">
        <v>23</v>
      </c>
      <c r="H87" s="11" t="s">
        <v>23</v>
      </c>
      <c r="I87" s="11" t="s">
        <v>23</v>
      </c>
      <c r="J87" s="11" t="s">
        <v>23</v>
      </c>
      <c r="K87" s="11" t="s">
        <v>23</v>
      </c>
      <c r="L87" s="11" t="s">
        <v>23</v>
      </c>
      <c r="M87" s="11" t="s">
        <v>23</v>
      </c>
      <c r="N87" s="11" t="s">
        <v>23</v>
      </c>
      <c r="O87" s="11" t="s">
        <v>23</v>
      </c>
      <c r="P87" s="11" t="s">
        <v>23</v>
      </c>
    </row>
    <row r="88" spans="1:16" ht="16.5" thickBot="1" x14ac:dyDescent="0.3">
      <c r="A88" s="12" t="s">
        <v>24</v>
      </c>
      <c r="B88" s="13" t="s">
        <v>25</v>
      </c>
      <c r="C88" s="14" t="s">
        <v>26</v>
      </c>
      <c r="D88" s="11" t="s">
        <v>27</v>
      </c>
      <c r="E88" s="15" t="s">
        <v>28</v>
      </c>
      <c r="F88" s="15" t="s">
        <v>29</v>
      </c>
      <c r="G88" s="15" t="s">
        <v>30</v>
      </c>
      <c r="H88" s="15" t="s">
        <v>31</v>
      </c>
      <c r="I88" s="15" t="s">
        <v>32</v>
      </c>
      <c r="J88" s="15" t="s">
        <v>33</v>
      </c>
      <c r="K88" s="15" t="s">
        <v>34</v>
      </c>
      <c r="L88" s="15" t="s">
        <v>35</v>
      </c>
      <c r="M88" s="15" t="s">
        <v>36</v>
      </c>
      <c r="N88" s="15" t="s">
        <v>37</v>
      </c>
      <c r="O88" s="15" t="s">
        <v>38</v>
      </c>
      <c r="P88" s="15" t="s">
        <v>39</v>
      </c>
    </row>
    <row r="89" spans="1:16" x14ac:dyDescent="0.25">
      <c r="A89" s="16" t="s">
        <v>60</v>
      </c>
      <c r="B89" s="16" t="s">
        <v>41</v>
      </c>
      <c r="C89" s="17" t="s">
        <v>42</v>
      </c>
      <c r="D89" s="17">
        <v>35164.53</v>
      </c>
      <c r="E89" s="17">
        <v>35164.53</v>
      </c>
      <c r="F89" s="17">
        <v>35164.53</v>
      </c>
      <c r="G89" s="17">
        <v>35164.53</v>
      </c>
      <c r="H89" s="17">
        <v>35164.53</v>
      </c>
      <c r="I89" s="17">
        <v>35164.53</v>
      </c>
      <c r="J89" s="17">
        <v>35164.53</v>
      </c>
      <c r="K89" s="17">
        <v>35164.53</v>
      </c>
      <c r="L89" s="17">
        <v>35164.53</v>
      </c>
      <c r="M89" s="17">
        <v>35164.53</v>
      </c>
      <c r="N89" s="17">
        <v>35164.53</v>
      </c>
      <c r="O89" s="17">
        <v>35164.53</v>
      </c>
      <c r="P89" s="17">
        <v>421974.36</v>
      </c>
    </row>
    <row r="90" spans="1:16" x14ac:dyDescent="0.25">
      <c r="A90" s="18" t="s">
        <v>60</v>
      </c>
      <c r="B90" s="18" t="s">
        <v>43</v>
      </c>
      <c r="C90" s="19" t="s">
        <v>44</v>
      </c>
      <c r="D90" s="19">
        <v>-14134.26</v>
      </c>
      <c r="E90" s="19">
        <v>-14134.26</v>
      </c>
      <c r="F90" s="19">
        <v>-14134.26</v>
      </c>
      <c r="G90" s="19">
        <v>-14134.26</v>
      </c>
      <c r="H90" s="19">
        <v>-14134.26</v>
      </c>
      <c r="I90" s="19">
        <v>-14134.26</v>
      </c>
      <c r="J90" s="19">
        <v>-14134.26</v>
      </c>
      <c r="K90" s="19">
        <v>-14134.26</v>
      </c>
      <c r="L90" s="19">
        <v>-14134.26</v>
      </c>
      <c r="M90" s="19">
        <v>-14134.26</v>
      </c>
      <c r="N90" s="19">
        <v>-14134.26</v>
      </c>
      <c r="O90" s="19">
        <v>-14134.26</v>
      </c>
      <c r="P90" s="19">
        <v>-169611.12</v>
      </c>
    </row>
    <row r="91" spans="1:16" x14ac:dyDescent="0.25">
      <c r="A91" s="18" t="s">
        <v>60</v>
      </c>
      <c r="B91" s="18" t="s">
        <v>45</v>
      </c>
      <c r="C91" s="19" t="s">
        <v>46</v>
      </c>
      <c r="D91" s="19">
        <v>49298.79</v>
      </c>
      <c r="E91" s="19">
        <v>49298.79</v>
      </c>
      <c r="F91" s="19">
        <v>49298.79</v>
      </c>
      <c r="G91" s="19">
        <v>49298.79</v>
      </c>
      <c r="H91" s="19">
        <v>49298.79</v>
      </c>
      <c r="I91" s="19">
        <v>49298.79</v>
      </c>
      <c r="J91" s="19">
        <v>49298.79</v>
      </c>
      <c r="K91" s="19">
        <v>49298.79</v>
      </c>
      <c r="L91" s="19">
        <v>49298.79</v>
      </c>
      <c r="M91" s="19">
        <v>49298.79</v>
      </c>
      <c r="N91" s="19">
        <v>49298.79</v>
      </c>
      <c r="O91" s="19">
        <v>49298.79</v>
      </c>
      <c r="P91" s="19">
        <v>591585.48</v>
      </c>
    </row>
    <row r="93" spans="1:16" ht="15.75" thickBot="1" x14ac:dyDescent="0.3"/>
    <row r="94" spans="1:16" ht="22.5" x14ac:dyDescent="0.25">
      <c r="A94" s="8"/>
      <c r="B94" s="9"/>
      <c r="C94" s="10"/>
      <c r="D94" s="11" t="s">
        <v>23</v>
      </c>
      <c r="E94" s="11" t="s">
        <v>23</v>
      </c>
      <c r="F94" s="11" t="s">
        <v>23</v>
      </c>
      <c r="G94" s="11" t="s">
        <v>23</v>
      </c>
      <c r="H94" s="11" t="s">
        <v>23</v>
      </c>
      <c r="I94" s="11" t="s">
        <v>23</v>
      </c>
      <c r="J94" s="11" t="s">
        <v>23</v>
      </c>
      <c r="K94" s="11" t="s">
        <v>23</v>
      </c>
      <c r="L94" s="11" t="s">
        <v>23</v>
      </c>
      <c r="M94" s="11" t="s">
        <v>23</v>
      </c>
      <c r="N94" s="11" t="s">
        <v>23</v>
      </c>
      <c r="O94" s="11" t="s">
        <v>23</v>
      </c>
      <c r="P94" s="11" t="s">
        <v>23</v>
      </c>
    </row>
    <row r="95" spans="1:16" ht="16.5" thickBot="1" x14ac:dyDescent="0.3">
      <c r="A95" s="12" t="s">
        <v>24</v>
      </c>
      <c r="B95" s="13" t="s">
        <v>25</v>
      </c>
      <c r="C95" s="14" t="s">
        <v>26</v>
      </c>
      <c r="D95" s="11" t="s">
        <v>27</v>
      </c>
      <c r="E95" s="15" t="s">
        <v>28</v>
      </c>
      <c r="F95" s="15" t="s">
        <v>29</v>
      </c>
      <c r="G95" s="15" t="s">
        <v>30</v>
      </c>
      <c r="H95" s="15" t="s">
        <v>31</v>
      </c>
      <c r="I95" s="15" t="s">
        <v>32</v>
      </c>
      <c r="J95" s="15" t="s">
        <v>33</v>
      </c>
      <c r="K95" s="15" t="s">
        <v>34</v>
      </c>
      <c r="L95" s="15" t="s">
        <v>35</v>
      </c>
      <c r="M95" s="15" t="s">
        <v>36</v>
      </c>
      <c r="N95" s="15" t="s">
        <v>37</v>
      </c>
      <c r="O95" s="15" t="s">
        <v>38</v>
      </c>
      <c r="P95" s="15" t="s">
        <v>39</v>
      </c>
    </row>
    <row r="96" spans="1:16" x14ac:dyDescent="0.25">
      <c r="A96" s="16" t="s">
        <v>61</v>
      </c>
      <c r="B96" s="16" t="s">
        <v>41</v>
      </c>
      <c r="C96" s="17" t="s">
        <v>42</v>
      </c>
      <c r="D96" s="17">
        <v>39522.354800000001</v>
      </c>
      <c r="E96" s="17">
        <v>39522.354800000001</v>
      </c>
      <c r="F96" s="17">
        <v>39522.354800000001</v>
      </c>
      <c r="G96" s="17">
        <v>39522.354800000001</v>
      </c>
      <c r="H96" s="17">
        <v>39522.354800000001</v>
      </c>
      <c r="I96" s="17">
        <v>39522.354800000001</v>
      </c>
      <c r="J96" s="17">
        <v>39522.354800000001</v>
      </c>
      <c r="K96" s="17">
        <v>39522.354800000001</v>
      </c>
      <c r="L96" s="17">
        <v>39522.354800000001</v>
      </c>
      <c r="M96" s="17">
        <v>39522.354800000001</v>
      </c>
      <c r="N96" s="17">
        <v>39522.354800000001</v>
      </c>
      <c r="O96" s="17">
        <v>39522.354800000001</v>
      </c>
      <c r="P96" s="17">
        <v>474268.25760000001</v>
      </c>
    </row>
    <row r="97" spans="1:16" x14ac:dyDescent="0.25">
      <c r="A97" s="18" t="s">
        <v>61</v>
      </c>
      <c r="B97" s="18" t="s">
        <v>43</v>
      </c>
      <c r="C97" s="19" t="s">
        <v>44</v>
      </c>
      <c r="D97" s="19">
        <v>-12761.305200000001</v>
      </c>
      <c r="E97" s="19">
        <v>-12761.305200000001</v>
      </c>
      <c r="F97" s="19">
        <v>-12761.305200000001</v>
      </c>
      <c r="G97" s="19">
        <v>-12761.305200000001</v>
      </c>
      <c r="H97" s="19">
        <v>-12761.305200000001</v>
      </c>
      <c r="I97" s="19">
        <v>-12761.305200000001</v>
      </c>
      <c r="J97" s="19">
        <v>-12761.305200000001</v>
      </c>
      <c r="K97" s="19">
        <v>-12761.305200000001</v>
      </c>
      <c r="L97" s="19">
        <v>-12761.305200000001</v>
      </c>
      <c r="M97" s="19">
        <v>-12761.305200000001</v>
      </c>
      <c r="N97" s="19">
        <v>-12761.305200000001</v>
      </c>
      <c r="O97" s="19">
        <v>-12761.305200000001</v>
      </c>
      <c r="P97" s="19">
        <v>-153135.6624</v>
      </c>
    </row>
    <row r="98" spans="1:16" x14ac:dyDescent="0.25">
      <c r="A98" s="18" t="s">
        <v>61</v>
      </c>
      <c r="B98" s="18" t="s">
        <v>45</v>
      </c>
      <c r="C98" s="19" t="s">
        <v>46</v>
      </c>
      <c r="D98" s="19">
        <v>52283.66</v>
      </c>
      <c r="E98" s="19">
        <v>52283.66</v>
      </c>
      <c r="F98" s="19">
        <v>52283.66</v>
      </c>
      <c r="G98" s="19">
        <v>52283.66</v>
      </c>
      <c r="H98" s="19">
        <v>52283.66</v>
      </c>
      <c r="I98" s="19">
        <v>52283.66</v>
      </c>
      <c r="J98" s="19">
        <v>52283.66</v>
      </c>
      <c r="K98" s="19">
        <v>52283.66</v>
      </c>
      <c r="L98" s="19">
        <v>52283.66</v>
      </c>
      <c r="M98" s="19">
        <v>52283.66</v>
      </c>
      <c r="N98" s="19">
        <v>52283.66</v>
      </c>
      <c r="O98" s="19">
        <v>52283.66</v>
      </c>
      <c r="P98" s="19">
        <v>627403.92000000004</v>
      </c>
    </row>
    <row r="100" spans="1:16" ht="15.75" thickBot="1" x14ac:dyDescent="0.3"/>
    <row r="101" spans="1:16" ht="22.5" x14ac:dyDescent="0.25">
      <c r="A101" s="8"/>
      <c r="B101" s="9"/>
      <c r="C101" s="10"/>
      <c r="D101" s="11" t="s">
        <v>23</v>
      </c>
      <c r="E101" s="11" t="s">
        <v>23</v>
      </c>
      <c r="F101" s="11" t="s">
        <v>23</v>
      </c>
      <c r="G101" s="11" t="s">
        <v>23</v>
      </c>
      <c r="H101" s="11" t="s">
        <v>23</v>
      </c>
      <c r="I101" s="11" t="s">
        <v>23</v>
      </c>
      <c r="J101" s="11" t="s">
        <v>23</v>
      </c>
      <c r="K101" s="11" t="s">
        <v>23</v>
      </c>
      <c r="L101" s="11" t="s">
        <v>23</v>
      </c>
      <c r="M101" s="11" t="s">
        <v>23</v>
      </c>
      <c r="N101" s="11" t="s">
        <v>23</v>
      </c>
      <c r="O101" s="11" t="s">
        <v>23</v>
      </c>
      <c r="P101" s="11" t="s">
        <v>23</v>
      </c>
    </row>
    <row r="102" spans="1:16" ht="16.5" thickBot="1" x14ac:dyDescent="0.3">
      <c r="A102" s="12" t="s">
        <v>24</v>
      </c>
      <c r="B102" s="13" t="s">
        <v>25</v>
      </c>
      <c r="C102" s="14" t="s">
        <v>26</v>
      </c>
      <c r="D102" s="11" t="s">
        <v>27</v>
      </c>
      <c r="E102" s="15" t="s">
        <v>28</v>
      </c>
      <c r="F102" s="15" t="s">
        <v>29</v>
      </c>
      <c r="G102" s="15" t="s">
        <v>30</v>
      </c>
      <c r="H102" s="15" t="s">
        <v>31</v>
      </c>
      <c r="I102" s="15" t="s">
        <v>32</v>
      </c>
      <c r="J102" s="15" t="s">
        <v>33</v>
      </c>
      <c r="K102" s="15" t="s">
        <v>34</v>
      </c>
      <c r="L102" s="15" t="s">
        <v>35</v>
      </c>
      <c r="M102" s="15" t="s">
        <v>36</v>
      </c>
      <c r="N102" s="15" t="s">
        <v>37</v>
      </c>
      <c r="O102" s="15" t="s">
        <v>38</v>
      </c>
      <c r="P102" s="15" t="s">
        <v>39</v>
      </c>
    </row>
    <row r="103" spans="1:16" x14ac:dyDescent="0.25">
      <c r="A103" s="16" t="s">
        <v>62</v>
      </c>
      <c r="B103" s="16" t="s">
        <v>41</v>
      </c>
      <c r="C103" s="17" t="s">
        <v>42</v>
      </c>
      <c r="D103" s="17">
        <v>5110</v>
      </c>
      <c r="E103" s="17">
        <v>5110</v>
      </c>
      <c r="F103" s="17">
        <v>5110</v>
      </c>
      <c r="G103" s="17">
        <v>5110</v>
      </c>
      <c r="H103" s="17">
        <v>5110</v>
      </c>
      <c r="I103" s="17">
        <v>5110</v>
      </c>
      <c r="J103" s="17">
        <v>5110</v>
      </c>
      <c r="K103" s="17">
        <v>5110</v>
      </c>
      <c r="L103" s="17">
        <v>5110</v>
      </c>
      <c r="M103" s="17">
        <v>5110</v>
      </c>
      <c r="N103" s="17">
        <v>5110</v>
      </c>
      <c r="O103" s="17">
        <v>5110</v>
      </c>
      <c r="P103" s="17">
        <v>61320</v>
      </c>
    </row>
    <row r="104" spans="1:16" x14ac:dyDescent="0.25">
      <c r="A104" s="18" t="s">
        <v>62</v>
      </c>
      <c r="B104" s="18" t="s">
        <v>48</v>
      </c>
      <c r="C104" s="19" t="s">
        <v>49</v>
      </c>
      <c r="D104" s="19">
        <v>5110</v>
      </c>
      <c r="E104" s="19">
        <v>5110</v>
      </c>
      <c r="F104" s="19">
        <v>5110</v>
      </c>
      <c r="G104" s="19">
        <v>5110</v>
      </c>
      <c r="H104" s="19">
        <v>5110</v>
      </c>
      <c r="I104" s="19">
        <v>5110</v>
      </c>
      <c r="J104" s="19">
        <v>5110</v>
      </c>
      <c r="K104" s="19">
        <v>5110</v>
      </c>
      <c r="L104" s="19">
        <v>5110</v>
      </c>
      <c r="M104" s="19">
        <v>5110</v>
      </c>
      <c r="N104" s="19">
        <v>5110</v>
      </c>
      <c r="O104" s="19">
        <v>5110</v>
      </c>
      <c r="P104" s="19">
        <v>61320</v>
      </c>
    </row>
    <row r="106" spans="1:16" ht="15.75" thickBot="1" x14ac:dyDescent="0.3"/>
    <row r="107" spans="1:16" ht="22.5" x14ac:dyDescent="0.25">
      <c r="A107" s="8"/>
      <c r="B107" s="9"/>
      <c r="C107" s="10"/>
      <c r="D107" s="11" t="s">
        <v>23</v>
      </c>
      <c r="E107" s="11" t="s">
        <v>23</v>
      </c>
      <c r="F107" s="11" t="s">
        <v>23</v>
      </c>
      <c r="G107" s="11" t="s">
        <v>23</v>
      </c>
      <c r="H107" s="11" t="s">
        <v>23</v>
      </c>
      <c r="I107" s="11" t="s">
        <v>23</v>
      </c>
      <c r="J107" s="11" t="s">
        <v>23</v>
      </c>
      <c r="K107" s="11" t="s">
        <v>23</v>
      </c>
      <c r="L107" s="11" t="s">
        <v>23</v>
      </c>
      <c r="M107" s="11" t="s">
        <v>23</v>
      </c>
      <c r="N107" s="11" t="s">
        <v>23</v>
      </c>
      <c r="O107" s="11" t="s">
        <v>23</v>
      </c>
      <c r="P107" s="11" t="s">
        <v>23</v>
      </c>
    </row>
    <row r="108" spans="1:16" ht="16.5" thickBot="1" x14ac:dyDescent="0.3">
      <c r="A108" s="12" t="s">
        <v>24</v>
      </c>
      <c r="B108" s="13" t="s">
        <v>25</v>
      </c>
      <c r="C108" s="14" t="s">
        <v>26</v>
      </c>
      <c r="D108" s="11" t="s">
        <v>27</v>
      </c>
      <c r="E108" s="15" t="s">
        <v>28</v>
      </c>
      <c r="F108" s="15" t="s">
        <v>29</v>
      </c>
      <c r="G108" s="15" t="s">
        <v>30</v>
      </c>
      <c r="H108" s="15" t="s">
        <v>31</v>
      </c>
      <c r="I108" s="15" t="s">
        <v>32</v>
      </c>
      <c r="J108" s="15" t="s">
        <v>33</v>
      </c>
      <c r="K108" s="15" t="s">
        <v>34</v>
      </c>
      <c r="L108" s="15" t="s">
        <v>35</v>
      </c>
      <c r="M108" s="15" t="s">
        <v>36</v>
      </c>
      <c r="N108" s="15" t="s">
        <v>37</v>
      </c>
      <c r="O108" s="15" t="s">
        <v>38</v>
      </c>
      <c r="P108" s="15" t="s">
        <v>39</v>
      </c>
    </row>
    <row r="109" spans="1:16" x14ac:dyDescent="0.25">
      <c r="A109" s="16" t="s">
        <v>63</v>
      </c>
      <c r="B109" s="16" t="s">
        <v>41</v>
      </c>
      <c r="C109" s="17" t="s">
        <v>42</v>
      </c>
      <c r="D109" s="17">
        <v>397826.13500820001</v>
      </c>
      <c r="E109" s="17">
        <v>338682.0030265</v>
      </c>
      <c r="F109" s="17">
        <v>365226.08650029998</v>
      </c>
      <c r="G109" s="17">
        <v>354386.97315650003</v>
      </c>
      <c r="H109" s="17">
        <v>364247.4441043</v>
      </c>
      <c r="I109" s="17">
        <v>354307.29186240002</v>
      </c>
      <c r="J109" s="17">
        <v>357221.31220849999</v>
      </c>
      <c r="K109" s="17">
        <v>364412.13647640002</v>
      </c>
      <c r="L109" s="17">
        <v>354405.1003551</v>
      </c>
      <c r="M109" s="17">
        <v>364469.19104900002</v>
      </c>
      <c r="N109" s="17">
        <v>347543.83927569998</v>
      </c>
      <c r="O109" s="17">
        <v>359397.38899399998</v>
      </c>
      <c r="P109" s="17">
        <v>4322124.9020168995</v>
      </c>
    </row>
    <row r="110" spans="1:16" x14ac:dyDescent="0.25">
      <c r="A110" s="18" t="s">
        <v>63</v>
      </c>
      <c r="B110" s="18" t="s">
        <v>43</v>
      </c>
      <c r="C110" s="19" t="s">
        <v>44</v>
      </c>
      <c r="D110" s="19">
        <v>-122.8955</v>
      </c>
      <c r="E110" s="19">
        <v>-122.8955</v>
      </c>
      <c r="F110" s="19">
        <v>-122.8955</v>
      </c>
      <c r="G110" s="19">
        <v>-122.8955</v>
      </c>
      <c r="H110" s="19">
        <v>-122.8955</v>
      </c>
      <c r="I110" s="19">
        <v>-122.8955</v>
      </c>
      <c r="J110" s="19">
        <v>-122.8955</v>
      </c>
      <c r="K110" s="19">
        <v>-122.8955</v>
      </c>
      <c r="L110" s="19">
        <v>-122.8955</v>
      </c>
      <c r="M110" s="19">
        <v>-122.8955</v>
      </c>
      <c r="N110" s="19">
        <v>-122.8955</v>
      </c>
      <c r="O110" s="19">
        <v>-122.8955</v>
      </c>
      <c r="P110" s="19">
        <v>-1474.7460000000001</v>
      </c>
    </row>
    <row r="111" spans="1:16" x14ac:dyDescent="0.25">
      <c r="A111" s="18" t="s">
        <v>63</v>
      </c>
      <c r="B111" s="18" t="s">
        <v>64</v>
      </c>
      <c r="C111" s="19" t="s">
        <v>65</v>
      </c>
      <c r="D111" s="19">
        <v>608.77644339999995</v>
      </c>
      <c r="E111" s="19">
        <v>608.77644339999995</v>
      </c>
      <c r="F111" s="19">
        <v>608.77644339999995</v>
      </c>
      <c r="G111" s="19">
        <v>608.77644339999995</v>
      </c>
      <c r="H111" s="19">
        <v>608.77644339999995</v>
      </c>
      <c r="I111" s="19">
        <v>608.77644339999995</v>
      </c>
      <c r="J111" s="19">
        <v>608.77644339999995</v>
      </c>
      <c r="K111" s="19">
        <v>608.77644339999995</v>
      </c>
      <c r="L111" s="19">
        <v>608.77644339999995</v>
      </c>
      <c r="M111" s="19">
        <v>608.77644339999995</v>
      </c>
      <c r="N111" s="19">
        <v>608.77644339999995</v>
      </c>
      <c r="O111" s="19">
        <v>608.77644339999995</v>
      </c>
      <c r="P111" s="19">
        <v>7305.3173207999998</v>
      </c>
    </row>
    <row r="112" spans="1:16" x14ac:dyDescent="0.25">
      <c r="A112" s="18" t="s">
        <v>63</v>
      </c>
      <c r="B112" s="18" t="s">
        <v>48</v>
      </c>
      <c r="C112" s="19" t="s">
        <v>49</v>
      </c>
      <c r="D112" s="19">
        <v>337348.85406480002</v>
      </c>
      <c r="E112" s="19">
        <v>315507.7220831</v>
      </c>
      <c r="F112" s="19">
        <v>334897.80555689998</v>
      </c>
      <c r="G112" s="19">
        <v>324058.69221309997</v>
      </c>
      <c r="H112" s="19">
        <v>333919.1631609</v>
      </c>
      <c r="I112" s="19">
        <v>323979.01091900002</v>
      </c>
      <c r="J112" s="19">
        <v>334047.0312651</v>
      </c>
      <c r="K112" s="19">
        <v>334083.85553300002</v>
      </c>
      <c r="L112" s="19">
        <v>324076.81941170001</v>
      </c>
      <c r="M112" s="19">
        <v>334140.91010560002</v>
      </c>
      <c r="N112" s="19">
        <v>324369.55833229999</v>
      </c>
      <c r="O112" s="19">
        <v>336223.10805059999</v>
      </c>
      <c r="P112" s="19">
        <v>3956652.5306961001</v>
      </c>
    </row>
    <row r="113" spans="1:16" x14ac:dyDescent="0.25">
      <c r="A113" s="18" t="s">
        <v>63</v>
      </c>
      <c r="B113" s="18" t="s">
        <v>45</v>
      </c>
      <c r="C113" s="19" t="s">
        <v>46</v>
      </c>
      <c r="D113" s="19">
        <v>59991.4</v>
      </c>
      <c r="E113" s="19">
        <v>22688.400000000001</v>
      </c>
      <c r="F113" s="19">
        <v>29842.400000000001</v>
      </c>
      <c r="G113" s="19">
        <v>29842.400000000001</v>
      </c>
      <c r="H113" s="19">
        <v>29842.400000000001</v>
      </c>
      <c r="I113" s="19">
        <v>29842.400000000001</v>
      </c>
      <c r="J113" s="19">
        <v>22688.400000000001</v>
      </c>
      <c r="K113" s="19">
        <v>29842.400000000001</v>
      </c>
      <c r="L113" s="19">
        <v>29842.400000000001</v>
      </c>
      <c r="M113" s="19">
        <v>29842.400000000001</v>
      </c>
      <c r="N113" s="19">
        <v>22688.400000000001</v>
      </c>
      <c r="O113" s="19">
        <v>22688.400000000001</v>
      </c>
      <c r="P113" s="19">
        <v>359641.8</v>
      </c>
    </row>
    <row r="115" spans="1:16" ht="15.75" thickBot="1" x14ac:dyDescent="0.3"/>
    <row r="116" spans="1:16" ht="22.5" x14ac:dyDescent="0.25">
      <c r="A116" s="8"/>
      <c r="B116" s="9"/>
      <c r="C116" s="10"/>
      <c r="D116" s="11" t="s">
        <v>23</v>
      </c>
      <c r="E116" s="11" t="s">
        <v>23</v>
      </c>
      <c r="F116" s="11" t="s">
        <v>23</v>
      </c>
      <c r="G116" s="11" t="s">
        <v>23</v>
      </c>
      <c r="H116" s="11" t="s">
        <v>23</v>
      </c>
      <c r="I116" s="11" t="s">
        <v>23</v>
      </c>
      <c r="J116" s="11" t="s">
        <v>23</v>
      </c>
      <c r="K116" s="11" t="s">
        <v>23</v>
      </c>
      <c r="L116" s="11" t="s">
        <v>23</v>
      </c>
      <c r="M116" s="11" t="s">
        <v>23</v>
      </c>
      <c r="N116" s="11" t="s">
        <v>23</v>
      </c>
      <c r="O116" s="11" t="s">
        <v>23</v>
      </c>
      <c r="P116" s="11" t="s">
        <v>23</v>
      </c>
    </row>
    <row r="117" spans="1:16" ht="16.5" thickBot="1" x14ac:dyDescent="0.3">
      <c r="A117" s="12" t="s">
        <v>24</v>
      </c>
      <c r="B117" s="13" t="s">
        <v>25</v>
      </c>
      <c r="C117" s="14" t="s">
        <v>26</v>
      </c>
      <c r="D117" s="11" t="s">
        <v>27</v>
      </c>
      <c r="E117" s="15" t="s">
        <v>28</v>
      </c>
      <c r="F117" s="15" t="s">
        <v>29</v>
      </c>
      <c r="G117" s="15" t="s">
        <v>30</v>
      </c>
      <c r="H117" s="15" t="s">
        <v>31</v>
      </c>
      <c r="I117" s="15" t="s">
        <v>32</v>
      </c>
      <c r="J117" s="15" t="s">
        <v>33</v>
      </c>
      <c r="K117" s="15" t="s">
        <v>34</v>
      </c>
      <c r="L117" s="15" t="s">
        <v>35</v>
      </c>
      <c r="M117" s="15" t="s">
        <v>36</v>
      </c>
      <c r="N117" s="15" t="s">
        <v>37</v>
      </c>
      <c r="O117" s="15" t="s">
        <v>38</v>
      </c>
      <c r="P117" s="15" t="s">
        <v>39</v>
      </c>
    </row>
    <row r="118" spans="1:16" x14ac:dyDescent="0.25">
      <c r="A118" s="16" t="s">
        <v>66</v>
      </c>
      <c r="B118" s="16" t="s">
        <v>41</v>
      </c>
      <c r="C118" s="17" t="s">
        <v>42</v>
      </c>
      <c r="D118" s="17">
        <v>337348.85406480002</v>
      </c>
      <c r="E118" s="17">
        <v>315507.7220831</v>
      </c>
      <c r="F118" s="17">
        <v>334897.80555689998</v>
      </c>
      <c r="G118" s="17">
        <v>324058.69221309997</v>
      </c>
      <c r="H118" s="17">
        <v>333919.1631609</v>
      </c>
      <c r="I118" s="17">
        <v>323979.01091900002</v>
      </c>
      <c r="J118" s="17">
        <v>334047.0312651</v>
      </c>
      <c r="K118" s="17">
        <v>334083.85553300002</v>
      </c>
      <c r="L118" s="17">
        <v>324076.81941170001</v>
      </c>
      <c r="M118" s="17">
        <v>334140.91010560002</v>
      </c>
      <c r="N118" s="17">
        <v>324369.55833229999</v>
      </c>
      <c r="O118" s="17">
        <v>336223.10805059999</v>
      </c>
      <c r="P118" s="17">
        <v>3956652.5306961001</v>
      </c>
    </row>
    <row r="119" spans="1:16" x14ac:dyDescent="0.25">
      <c r="A119" s="18" t="s">
        <v>66</v>
      </c>
      <c r="B119" s="18" t="s">
        <v>48</v>
      </c>
      <c r="C119" s="19" t="s">
        <v>49</v>
      </c>
      <c r="D119" s="19">
        <v>337348.85406480002</v>
      </c>
      <c r="E119" s="19">
        <v>315507.7220831</v>
      </c>
      <c r="F119" s="19">
        <v>334897.80555689998</v>
      </c>
      <c r="G119" s="19">
        <v>324058.69221309997</v>
      </c>
      <c r="H119" s="19">
        <v>333919.1631609</v>
      </c>
      <c r="I119" s="19">
        <v>323979.01091900002</v>
      </c>
      <c r="J119" s="19">
        <v>334047.0312651</v>
      </c>
      <c r="K119" s="19">
        <v>334083.85553300002</v>
      </c>
      <c r="L119" s="19">
        <v>324076.81941170001</v>
      </c>
      <c r="M119" s="19">
        <v>334140.91010560002</v>
      </c>
      <c r="N119" s="19">
        <v>324369.55833229999</v>
      </c>
      <c r="O119" s="19">
        <v>336223.10805059999</v>
      </c>
      <c r="P119" s="19">
        <v>3956652.5306961001</v>
      </c>
    </row>
    <row r="121" spans="1:16" ht="15.75" thickBot="1" x14ac:dyDescent="0.3"/>
    <row r="122" spans="1:16" ht="22.5" x14ac:dyDescent="0.25">
      <c r="A122" s="8"/>
      <c r="B122" s="9"/>
      <c r="C122" s="10"/>
      <c r="D122" s="11" t="s">
        <v>23</v>
      </c>
      <c r="E122" s="11" t="s">
        <v>23</v>
      </c>
      <c r="F122" s="11" t="s">
        <v>23</v>
      </c>
      <c r="G122" s="11" t="s">
        <v>23</v>
      </c>
      <c r="H122" s="11" t="s">
        <v>23</v>
      </c>
      <c r="I122" s="11" t="s">
        <v>23</v>
      </c>
      <c r="J122" s="11" t="s">
        <v>23</v>
      </c>
      <c r="K122" s="11" t="s">
        <v>23</v>
      </c>
      <c r="L122" s="11" t="s">
        <v>23</v>
      </c>
      <c r="M122" s="11" t="s">
        <v>23</v>
      </c>
      <c r="N122" s="11" t="s">
        <v>23</v>
      </c>
      <c r="O122" s="11" t="s">
        <v>23</v>
      </c>
      <c r="P122" s="11" t="s">
        <v>23</v>
      </c>
    </row>
    <row r="123" spans="1:16" ht="16.5" thickBot="1" x14ac:dyDescent="0.3">
      <c r="A123" s="12" t="s">
        <v>24</v>
      </c>
      <c r="B123" s="13" t="s">
        <v>25</v>
      </c>
      <c r="C123" s="14" t="s">
        <v>26</v>
      </c>
      <c r="D123" s="11" t="s">
        <v>27</v>
      </c>
      <c r="E123" s="15" t="s">
        <v>28</v>
      </c>
      <c r="F123" s="15" t="s">
        <v>29</v>
      </c>
      <c r="G123" s="15" t="s">
        <v>30</v>
      </c>
      <c r="H123" s="15" t="s">
        <v>31</v>
      </c>
      <c r="I123" s="15" t="s">
        <v>32</v>
      </c>
      <c r="J123" s="15" t="s">
        <v>33</v>
      </c>
      <c r="K123" s="15" t="s">
        <v>34</v>
      </c>
      <c r="L123" s="15" t="s">
        <v>35</v>
      </c>
      <c r="M123" s="15" t="s">
        <v>36</v>
      </c>
      <c r="N123" s="15" t="s">
        <v>37</v>
      </c>
      <c r="O123" s="15" t="s">
        <v>38</v>
      </c>
      <c r="P123" s="15" t="s">
        <v>39</v>
      </c>
    </row>
    <row r="124" spans="1:16" x14ac:dyDescent="0.25">
      <c r="A124" s="16" t="s">
        <v>67</v>
      </c>
      <c r="B124" s="16" t="s">
        <v>41</v>
      </c>
      <c r="C124" s="17" t="s">
        <v>42</v>
      </c>
      <c r="D124" s="17">
        <v>41391</v>
      </c>
      <c r="E124" s="17">
        <v>4088</v>
      </c>
      <c r="F124" s="17">
        <v>11242</v>
      </c>
      <c r="G124" s="17">
        <v>11242</v>
      </c>
      <c r="H124" s="17">
        <v>11242</v>
      </c>
      <c r="I124" s="17">
        <v>11242</v>
      </c>
      <c r="J124" s="17">
        <v>4088</v>
      </c>
      <c r="K124" s="17">
        <v>11242</v>
      </c>
      <c r="L124" s="17">
        <v>11242</v>
      </c>
      <c r="M124" s="17">
        <v>11242</v>
      </c>
      <c r="N124" s="17">
        <v>4088</v>
      </c>
      <c r="O124" s="17">
        <v>4088</v>
      </c>
      <c r="P124" s="17">
        <v>136437</v>
      </c>
    </row>
    <row r="125" spans="1:16" x14ac:dyDescent="0.25">
      <c r="A125" s="18" t="s">
        <v>67</v>
      </c>
      <c r="B125" s="18" t="s">
        <v>45</v>
      </c>
      <c r="C125" s="19" t="s">
        <v>46</v>
      </c>
      <c r="D125" s="19">
        <v>41391</v>
      </c>
      <c r="E125" s="19">
        <v>4088</v>
      </c>
      <c r="F125" s="19">
        <v>11242</v>
      </c>
      <c r="G125" s="19">
        <v>11242</v>
      </c>
      <c r="H125" s="19">
        <v>11242</v>
      </c>
      <c r="I125" s="19">
        <v>11242</v>
      </c>
      <c r="J125" s="19">
        <v>4088</v>
      </c>
      <c r="K125" s="19">
        <v>11242</v>
      </c>
      <c r="L125" s="19">
        <v>11242</v>
      </c>
      <c r="M125" s="19">
        <v>11242</v>
      </c>
      <c r="N125" s="19">
        <v>4088</v>
      </c>
      <c r="O125" s="19">
        <v>4088</v>
      </c>
      <c r="P125" s="19">
        <v>136437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7608092D5FFA4392FDE7D3E45BB3EA" ma:contentTypeVersion="" ma:contentTypeDescription="Create a new document." ma:contentTypeScope="" ma:versionID="e815cc0a7db614693e5b78dfe261c25f">
  <xsd:schema xmlns:xsd="http://www.w3.org/2001/XMLSchema" xmlns:xs="http://www.w3.org/2001/XMLSchema" xmlns:p="http://schemas.microsoft.com/office/2006/metadata/properties" xmlns:ns2="94791C15-4105-42DF-B17E-66B53D20FDE0" xmlns:ns3="94791c15-4105-42df-b17e-66b53d20fde0" xmlns:ns4="ce9d3abe-bc67-4c3a-8bb7-62a662d1f451" targetNamespace="http://schemas.microsoft.com/office/2006/metadata/properties" ma:root="true" ma:fieldsID="f4dc4353672a7da8690d239080219c5a" ns2:_="" ns3:_="" ns4:_="">
    <xsd:import namespace="94791C15-4105-42DF-B17E-66B53D20FDE0"/>
    <xsd:import namespace="94791c15-4105-42df-b17e-66b53d20fde0"/>
    <xsd:import namespace="ce9d3abe-bc67-4c3a-8bb7-62a662d1f451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  <xsd:element ref="ns3:nlpa" minOccurs="0"/>
                <xsd:element ref="ns3:v0l2" minOccurs="0"/>
                <xsd:element ref="ns3:ecve" minOccurs="0"/>
                <xsd:element ref="ns3:lnzj" minOccurs="0"/>
                <xsd:element ref="ns3:cjek" minOccurs="0"/>
                <xsd:element ref="ns3:u4qg" minOccurs="0"/>
                <xsd:element ref="ns3:t97y" minOccurs="0"/>
                <xsd:element ref="ns3:r7hx" minOccurs="0"/>
                <xsd:element ref="ns3:_x006f_wl1" minOccurs="0"/>
                <xsd:element ref="ns3:fofx" minOccurs="0"/>
                <xsd:element ref="ns3:a32e" minOccurs="0"/>
                <xsd:element ref="ns3:p5l3" minOccurs="0"/>
                <xsd:element ref="ns3:_x0074_z17" minOccurs="0"/>
                <xsd:element ref="ns4:SharedWithUsers" minOccurs="0"/>
                <xsd:element ref="ns4:SharedWithDetails" minOccurs="0"/>
                <xsd:element ref="ns3:drs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91C15-4105-42DF-B17E-66B53D20FDE0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Highly CONF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91c15-4105-42df-b17e-66b53d20fde0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>
          <xsd:maxLength value="255"/>
        </xsd:restriction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  <xsd:element name="nlpa" ma:index="19" nillable="true" ma:displayName="Due Date-FINAL" ma:internalName="nlpa">
      <xsd:simpleType>
        <xsd:restriction base="dms:Text"/>
      </xsd:simpleType>
    </xsd:element>
    <xsd:element name="v0l2" ma:index="20" nillable="true" ma:displayName="Filing Status" ma:internalName="v0l2">
      <xsd:simpleType>
        <xsd:restriction base="dms:Text"/>
      </xsd:simpleType>
    </xsd:element>
    <xsd:element name="ecve" ma:index="21" nillable="true" ma:displayName="Discovery Lead" ma:internalName="ecve">
      <xsd:simpleType>
        <xsd:restriction base="dms:Text"/>
      </xsd:simpleType>
    </xsd:element>
    <xsd:element name="lnzj" ma:index="22" nillable="true" ma:displayName="CONF Nos." ma:internalName="lnzj">
      <xsd:simpleType>
        <xsd:restriction base="dms:Text"/>
      </xsd:simpleType>
    </xsd:element>
    <xsd:element name="cjek" ma:index="23" nillable="true" ma:displayName="Followup Notes" ma:internalName="cjek">
      <xsd:simpleType>
        <xsd:restriction base="dms:Text"/>
      </xsd:simpleType>
    </xsd:element>
    <xsd:element name="u4qg" ma:index="24" nillable="true" ma:displayName="Objections Due" ma:internalName="u4qg">
      <xsd:simpleType>
        <xsd:restriction base="dms:Text"/>
      </xsd:simpleType>
    </xsd:element>
    <xsd:element name="t97y" ma:index="25" nillable="true" ma:displayName="1st Draft Due" ma:internalName="t97y">
      <xsd:simpleType>
        <xsd:restriction base="dms:Text"/>
      </xsd:simpleType>
    </xsd:element>
    <xsd:element name="r7hx" ma:index="26" nillable="true" ma:displayName="2nd Draft Due" ma:internalName="r7hx">
      <xsd:simpleType>
        <xsd:restriction base="dms:Text"/>
      </xsd:simpleType>
    </xsd:element>
    <xsd:element name="_x006f_wl1" ma:index="27" nillable="true" ma:displayName="Final Draft Due" ma:internalName="_x006f_wl1">
      <xsd:simpleType>
        <xsd:restriction base="dms:Text"/>
      </xsd:simpleType>
    </xsd:element>
    <xsd:element name="fofx" ma:index="28" nillable="true" ma:displayName="Initial Review Meeting" ma:internalName="fofx">
      <xsd:simpleType>
        <xsd:restriction base="dms:Text"/>
      </xsd:simpleType>
    </xsd:element>
    <xsd:element name="a32e" ma:index="29" nillable="true" ma:displayName="1st Draft Review Meeting" ma:internalName="a32e">
      <xsd:simpleType>
        <xsd:restriction base="dms:Text"/>
      </xsd:simpleType>
    </xsd:element>
    <xsd:element name="p5l3" ma:index="30" nillable="true" ma:displayName="2nd Draft Review Meeting" ma:internalName="p5l3">
      <xsd:simpleType>
        <xsd:restriction base="dms:Text"/>
      </xsd:simpleType>
    </xsd:element>
    <xsd:element name="_x0074_z17" ma:index="31" nillable="true" ma:displayName="Final Review Meeting" ma:internalName="_x0074_z17">
      <xsd:simpleType>
        <xsd:restriction base="dms:Text"/>
      </xsd:simpleType>
    </xsd:element>
    <xsd:element name="drsa" ma:index="34" nillable="true" ma:displayName="Bates Nos." ma:internalName="drsa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d3abe-bc67-4c3a-8bb7-62a662d1f451" elementFormDefault="qualified">
    <xsd:import namespace="http://schemas.microsoft.com/office/2006/documentManagement/types"/>
    <xsd:import namespace="http://schemas.microsoft.com/office/infopath/2007/PartnerControls"/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RCH_ObjectType xmlns="94791c15-4105-42df-b17e-66b53d20fde0">PWD</SRCH_ObjectType>
    <drsa xmlns="94791c15-4105-42df-b17e-66b53d20fde0" xsi:nil="true"/>
    <nlpa xmlns="94791c15-4105-42df-b17e-66b53d20fde0" xsi:nil="true"/>
    <CaseType xmlns="94791c15-4105-42df-b17e-66b53d20fde0" xsi:nil="true"/>
    <fofx xmlns="94791c15-4105-42df-b17e-66b53d20fde0" xsi:nil="true"/>
    <p5l3 xmlns="94791c15-4105-42df-b17e-66b53d20fde0" xsi:nil="true"/>
    <SRCH_DocketId xmlns="94791c15-4105-42df-b17e-66b53d20fde0">1347</SRCH_DocketId>
    <a32e xmlns="94791c15-4105-42df-b17e-66b53d20fde0" xsi:nil="true"/>
    <CaseCompanyName xmlns="94791c15-4105-42df-b17e-66b53d20fde0" xsi:nil="true"/>
    <v0l2 xmlns="94791c15-4105-42df-b17e-66b53d20fde0" xsi:nil="true"/>
    <lnzj xmlns="94791c15-4105-42df-b17e-66b53d20fde0" xsi:nil="true"/>
    <IsKeyDocket xmlns="94791c15-4105-42df-b17e-66b53d20fde0">false</IsKeyDocket>
    <CaseNumber xmlns="94791c15-4105-42df-b17e-66b53d20fde0" xsi:nil="true"/>
    <r7hx xmlns="94791c15-4105-42df-b17e-66b53d20fde0" xsi:nil="true"/>
    <u4qg xmlns="94791c15-4105-42df-b17e-66b53d20fde0" xsi:nil="true"/>
    <Comments xmlns="94791C15-4105-42DF-B17E-66B53D20FDE0" xsi:nil="true"/>
    <t97y xmlns="94791c15-4105-42df-b17e-66b53d20fde0" xsi:nil="true"/>
    <CasePracticeArea xmlns="94791c15-4105-42df-b17e-66b53d20fde0" xsi:nil="true"/>
    <cjek xmlns="94791c15-4105-42df-b17e-66b53d20fde0" xsi:nil="true"/>
    <_x006f_wl1 xmlns="94791c15-4105-42df-b17e-66b53d20fde0" xsi:nil="true"/>
    <_x0074_z17 xmlns="94791c15-4105-42df-b17e-66b53d20fde0" xsi:nil="true"/>
    <CaseJurisdiction xmlns="94791c15-4105-42df-b17e-66b53d20fde0" xsi:nil="true"/>
    <CaseSubjects xmlns="94791c15-4105-42df-b17e-66b53d20fde0" xsi:nil="true"/>
    <CaseStatus xmlns="94791c15-4105-42df-b17e-66b53d20fde0" xsi:nil="true"/>
    <ecve xmlns="94791c15-4105-42df-b17e-66b53d20fde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76B236-9D39-4790-82F0-E8F9A474D2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791C15-4105-42DF-B17E-66B53D20FDE0"/>
    <ds:schemaRef ds:uri="94791c15-4105-42df-b17e-66b53d20fde0"/>
    <ds:schemaRef ds:uri="ce9d3abe-bc67-4c3a-8bb7-62a662d1f4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F7C43E-6C20-4147-91E5-F35DC7BEC645}">
  <ds:schemaRefs>
    <ds:schemaRef ds:uri="http://purl.org/dc/elements/1.1/"/>
    <ds:schemaRef ds:uri="http://schemas.microsoft.com/office/2006/metadata/properties"/>
    <ds:schemaRef ds:uri="94791C15-4105-42DF-B17E-66B53D20FDE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ce9d3abe-bc67-4c3a-8bb7-62a662d1f451"/>
    <ds:schemaRef ds:uri="94791c15-4105-42df-b17e-66b53d20fde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60AD37E-3191-4E7B-A85D-BAA5BBD07D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SAP Detail</vt:lpstr>
      <vt:lpstr>Summary!Print_Area</vt:lpstr>
    </vt:vector>
  </TitlesOfParts>
  <Company>TECO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Elliott, Matthew E.</dc:creator>
  <cp:lastModifiedBy>Vega, Tison</cp:lastModifiedBy>
  <cp:lastPrinted>2023-08-16T19:46:11Z</cp:lastPrinted>
  <dcterms:created xsi:type="dcterms:W3CDTF">2023-08-14T13:15:08Z</dcterms:created>
  <dcterms:modified xsi:type="dcterms:W3CDTF">2023-08-16T19:46:43Z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2023-08-14T13:20:53Z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bad17635-948a-4dd5-8af6-5869f0566737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0x010100997608092D5FFA4392FDE7D3E45BB3EA</vt:lpwstr>
  </property>
</Properties>
</file>