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E08C55B3-9126-4A39-A2C3-B041FF9D1E93}" xr6:coauthVersionLast="47" xr6:coauthVersionMax="47" xr10:uidLastSave="{00000000-0000-0000-0000-000000000000}"/>
  <bookViews>
    <workbookView xWindow="-108" yWindow="-108" windowWidth="23256" windowHeight="12456" xr2:uid="{2CBE5D5A-4BFF-480B-815E-D1AF493BBD58}"/>
  </bookViews>
  <sheets>
    <sheet name="Procedures &amp; Inputs" sheetId="31" r:id="rId1"/>
    <sheet name="Projected Test Year 3" sheetId="33" r:id="rId2"/>
    <sheet name="Projected Test Year 2" sheetId="32" r:id="rId3"/>
    <sheet name="Projected Test Year 1" sheetId="30" r:id="rId4"/>
    <sheet name="Support --&gt;" sheetId="27" r:id="rId5"/>
    <sheet name="REG FL  BS - 4 Results" sheetId="29" r:id="rId6"/>
  </sheets>
  <definedNames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AScreenCrv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BScreenCrv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ScreenCrv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hidden="1">#REF!</definedName>
    <definedName name="__cp3" hidden="1">{#N/A,#N/A,FALSE,"ALLOC"}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fsd44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aa" hidden="1">#REF!</definedName>
    <definedName name="AAA_DOCTOPS" hidden="1">"AAA_SET"</definedName>
    <definedName name="aaaaa" hidden="1">{#N/A,#N/A,FALSE,"EXPENSE"}</definedName>
    <definedName name="aaaaaaaaaaaaaaaaaaaaa" hidden="1">{#N/A,#N/A,FALSE,"EXPENSE"}</definedName>
    <definedName name="ACwvu.print2." hidden="1">#REF!</definedName>
    <definedName name="ACwvu.print3." hidden="1">#REF!</definedName>
    <definedName name="adfadfadfadf" hidden="1">{#N/A,#N/A,FALSE,"EXPENSE"}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werwerewf" hidden="1">{#N/A,#N/A,FALSE,"EXPENSE"}</definedName>
    <definedName name="anscount" hidden="1">1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df" hidden="1">#REF!</definedName>
    <definedName name="asdfasfasdfasdfsdfsdf" hidden="1">{#N/A,#N/A,FALSE,"EXPENSE"}</definedName>
    <definedName name="awerwaerwerfw" hidden="1">{#N/A,#N/A,FALSE,"ALLOC"}</definedName>
    <definedName name="bfhbfvdzvcxzv" hidden="1">{#N/A,#N/A,FALSE,"EXPENSE"}</definedName>
    <definedName name="bgfdghsszsdfzsdf" hidden="1">{#N/A,#N/A,FALSE,"EXPENSE"}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hidden="1">#REF!</definedName>
    <definedName name="bob" hidden="1">{#N/A,#N/A,FALSE,"EXPENSE"}</definedName>
    <definedName name="bv" hidden="1">{#N/A,#N/A,FALSE,"Aging Summary";#N/A,#N/A,FALSE,"Ratio Analysis";#N/A,#N/A,FALSE,"Test 120 Day Accts";#N/A,#N/A,FALSE,"Tickmarks"}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prange3" hidden="1">{#N/A,#N/A,FALSE,"ALLOC"}</definedName>
    <definedName name="cprrange2" hidden="1">{#N/A,#N/A,FALSE,"ALLOC"}</definedName>
    <definedName name="cvzdfzsdfdsfsf" hidden="1">{#N/A,#N/A,FALSE,"EXPENSE"}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atawerawerfe" hidden="1">{#N/A,#N/A,FALSE,"ALLOC"}</definedName>
    <definedName name="er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reb" hidden="1">{#N/A,#N/A,FALSE,"EXPENSE"}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hidden="1">{#N/A,#N/A,FALSE,"EXPENSE"}</definedName>
    <definedName name="iiittuty" hidden="1">{#N/A,#N/A,FALSE,"EXPENSE"}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39477.4477083333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jj" hidden="1">{#N/A,#N/A,FALSE,"EXPENSE"}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mmmmmmmm" hidden="1">{#N/A,#N/A,FALSE,"EXPENSE"}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e" localSheetId="3" hidden="1">#REF!</definedName>
    <definedName name="none" localSheetId="2" hidden="1">#REF!</definedName>
    <definedName name="none" localSheetId="1" hidden="1">#REF!</definedName>
    <definedName name="none" hidden="1">#REF!</definedName>
    <definedName name="oiu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m" hidden="1">{#N/A,#N/A,FALSE,"ALLOC"}</definedName>
    <definedName name="paul" localSheetId="3" hidden="1">#REF!</definedName>
    <definedName name="paul" localSheetId="2" hidden="1">#REF!</definedName>
    <definedName name="paul" localSheetId="1" hidden="1">#REF!</definedName>
    <definedName name="paul" hidden="1">#REF!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o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_xlnm.Print_Area" localSheetId="3">'Projected Test Year 1'!$A$1:$K$44</definedName>
    <definedName name="_xlnm.Print_Area" localSheetId="2">'Projected Test Year 2'!$A$1:$K$44</definedName>
    <definedName name="_xlnm.Print_Area" localSheetId="1">'Projected Test Year 3'!$A$1:$K$44</definedName>
    <definedName name="qqqqq" hidden="1">{#N/A,#N/A,FALSE,"EXPENSE"}</definedName>
    <definedName name="qw" hidden="1">{#N/A,#N/A,FALSE,"Aging Summary";#N/A,#N/A,FALSE,"Ratio Analysis";#N/A,#N/A,FALSE,"Test 120 Day Accts";#N/A,#N/A,FALSE,"Tickmarks"}</definedName>
    <definedName name="range" hidden="1">{#N/A,#N/A,FALSE,"EXPENSE"}</definedName>
    <definedName name="range3" hidden="1">{#N/A,#N/A,FALSE,"EXPENSE"}</definedName>
    <definedName name="reagsrgsrgfaefda" hidden="1">{#N/A,#N/A,FALSE,"ALLOC"}</definedName>
    <definedName name="ret" hidden="1">{#N/A,#N/A,FALSE,"Aging Summary";#N/A,#N/A,FALSE,"Ratio Analysis";#N/A,#N/A,FALSE,"Test 120 Day Accts";#N/A,#N/A,FALSE,"Tickmarks"}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t" hidden="1">{#N/A,#N/A,FALSE,"Aging Summary";#N/A,#N/A,FALSE,"Ratio Analysis";#N/A,#N/A,FALSE,"Test 120 Day Accts";#N/A,#N/A,FALSE,"Tickmarks"}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a" hidden="1">{#N/A,#N/A,FALSE,"Aging Summary";#N/A,#N/A,FALSE,"Ratio Analysis";#N/A,#N/A,FALSE,"Test 120 Day Accts";#N/A,#N/A,FALSE,"Tickmarks"}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rfaedtgthjtdhfdg" hidden="1">{#N/A,#N/A,FALSE,"EXPENSE"}</definedName>
    <definedName name="ssss" hidden="1">{#N/A,#N/A,FALSE,"EXPENSE"}</definedName>
    <definedName name="stsaeryyjiutjdhg" hidden="1">{#N/A,#N/A,FALSE,"EXPENSE"}</definedName>
    <definedName name="Swvu.print2." hidden="1">#REF!</definedName>
    <definedName name="Swvu.print3." hidden="1">#REF!</definedName>
    <definedName name="t5terer" hidden="1">{#N/A,#N/A,FALSE,"EXPENSE"}</definedName>
    <definedName name="tgrgfdgfdg" hidden="1">{#N/A,#N/A,FALSE,"EXPENSE"}</definedName>
    <definedName name="tom" hidden="1">{#N/A,#N/A,FALSE,"EXPENSE"}</definedName>
    <definedName name="ton" hidden="1">{#N/A,#N/A,FALSE,"EXPENSE"}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cscvbxvbfvb" hidden="1">{#N/A,#N/A,FALSE,"EXPENSE"}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hidden="1">{#N/A,#N/A,FALSE,"Configuration";#N/A,#N/A,FALSE,"Summary of Transaction";#N/A,#N/A,FALSE,"Calculations"}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EXPENSE." hidden="1">{#N/A,#N/A,FALSE,"EXPENSE"}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INT." hidden="1">{#N/A,#N/A,FALSE,"EXPENSE"}</definedName>
    <definedName name="wrn.KeyCorp._.Summary." hidden="1">{#N/A,#N/A,FALSE,"Mike"}</definedName>
    <definedName name="wrn.Monthly._.Report." hidden="1">{"Mwh Monthly Analysis",#N/A,FALSE,"Mwh Analysis";"Burn Monthly Analysis",#N/A,FALSE,"Burned Analysis"}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Y_Sum." hidden="1">{"PY_SumDol",#N/A,TRUE,"Revenue";"PY_SumPct",#N/A,TRUE,"Revenue"}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TESTS." hidden="1">{"PAGE_1",#N/A,FALSE,"MONTH"}</definedName>
    <definedName name="wrn.USA." hidden="1">{#N/A,#N/A,FALSE,"USA"}</definedName>
    <definedName name="wrt" hidden="1">{#N/A,#N/A,FALSE,"EXPENSE"}</definedName>
    <definedName name="wrwerrwer" hidden="1">{#N/A,#N/A,FALSE,"ALLOC"}</definedName>
    <definedName name="wtyu" hidden="1">{#N/A,#N/A,FALSE,"Aging Summary";#N/A,#N/A,FALSE,"Ratio Analysis";#N/A,#N/A,FALSE,"Test 120 Day Accts";#N/A,#N/A,FALSE,"Tickmarks"}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wwwwww" hidden="1">{#N/A,#N/A,FALSE,"EXPENSE"}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xxxxxxxxxxxxxxxxxxx" hidden="1">{#N/A,#N/A,FALSE,"EXPENSE"}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drtydgdg" hidden="1">{#N/A,#N/A,FALSE,"EXPENSE"}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hidden="1">{#N/A,#N/A,FALSE,"Aging Summary";#N/A,#N/A,FALSE,"Ratio Analysis";#N/A,#N/A,FALSE,"Test 120 Day Accts";#N/A,#N/A,FALSE,"Tickmarks"}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32" l="1"/>
  <c r="A40" i="30"/>
  <c r="A40" i="33"/>
  <c r="G19" i="33"/>
  <c r="H19" i="33"/>
  <c r="BA2" i="29"/>
  <c r="AN2" i="29"/>
  <c r="AA2" i="29"/>
  <c r="N2" i="29"/>
  <c r="D15" i="31"/>
  <c r="I5" i="33"/>
  <c r="I6" i="33"/>
  <c r="I7" i="33"/>
  <c r="I8" i="33"/>
  <c r="I4" i="33"/>
  <c r="I5" i="32"/>
  <c r="I6" i="32"/>
  <c r="I7" i="32"/>
  <c r="I8" i="32"/>
  <c r="I4" i="32"/>
  <c r="I5" i="30"/>
  <c r="I6" i="30"/>
  <c r="I7" i="30"/>
  <c r="I8" i="30"/>
  <c r="I4" i="30"/>
  <c r="D10" i="31"/>
  <c r="D11" i="31" s="1"/>
  <c r="D12" i="31" s="1"/>
  <c r="D13" i="31" s="1"/>
  <c r="D14" i="31" s="1"/>
  <c r="E12" i="33" l="1"/>
  <c r="F12" i="33" s="1"/>
  <c r="G12" i="33" l="1"/>
  <c r="H12" i="33" s="1"/>
  <c r="I12" i="33" s="1"/>
  <c r="C12" i="33"/>
  <c r="E12" i="32"/>
  <c r="F12" i="32" s="1"/>
  <c r="G12" i="32" s="1"/>
  <c r="H12" i="32" s="1"/>
  <c r="I12" i="32" s="1"/>
  <c r="E12" i="30"/>
  <c r="F12" i="30" s="1"/>
  <c r="G12" i="30" s="1"/>
  <c r="H12" i="30" s="1"/>
  <c r="I12" i="30" s="1"/>
  <c r="B28" i="31" l="1"/>
  <c r="D23" i="31"/>
  <c r="E23" i="31" s="1"/>
  <c r="A7" i="30" l="1"/>
  <c r="A7" i="32"/>
  <c r="A7" i="33"/>
  <c r="C19" i="31"/>
  <c r="D19" i="31"/>
  <c r="E19" i="31"/>
  <c r="F19" i="31"/>
  <c r="F27" i="31"/>
  <c r="E27" i="31"/>
  <c r="D27" i="31"/>
  <c r="C27" i="31"/>
  <c r="B32" i="31"/>
  <c r="B31" i="31"/>
  <c r="B30" i="31"/>
  <c r="C13" i="33"/>
  <c r="I15" i="33" s="1"/>
  <c r="C13" i="32"/>
  <c r="I18" i="32" s="1"/>
  <c r="F18" i="33" s="1"/>
  <c r="A16" i="33"/>
  <c r="A17" i="33" s="1"/>
  <c r="A18" i="33" s="1"/>
  <c r="A19" i="33" s="1"/>
  <c r="A20" i="33" s="1"/>
  <c r="A21" i="33" s="1"/>
  <c r="A22" i="33" s="1"/>
  <c r="A23" i="33" s="1"/>
  <c r="A24" i="33" s="1"/>
  <c r="A25" i="33" s="1"/>
  <c r="I11" i="33"/>
  <c r="K8" i="33"/>
  <c r="K7" i="33"/>
  <c r="K6" i="33"/>
  <c r="K5" i="33"/>
  <c r="K4" i="33"/>
  <c r="A16" i="32"/>
  <c r="A17" i="32" s="1"/>
  <c r="A18" i="32" s="1"/>
  <c r="A19" i="32" s="1"/>
  <c r="A20" i="32" s="1"/>
  <c r="A21" i="32" s="1"/>
  <c r="A22" i="32" s="1"/>
  <c r="A23" i="32" s="1"/>
  <c r="A24" i="32" s="1"/>
  <c r="A25" i="32" s="1"/>
  <c r="I11" i="32"/>
  <c r="K8" i="32"/>
  <c r="K7" i="32"/>
  <c r="K6" i="32"/>
  <c r="K5" i="32"/>
  <c r="K4" i="32"/>
  <c r="I18" i="33" l="1"/>
  <c r="I19" i="33"/>
  <c r="A26" i="33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1" i="33" s="1"/>
  <c r="A42" i="33" s="1"/>
  <c r="A43" i="33" s="1"/>
  <c r="A26" i="32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1" i="32" s="1"/>
  <c r="A42" i="32" s="1"/>
  <c r="A43" i="32" s="1"/>
  <c r="F21" i="31"/>
  <c r="F28" i="31"/>
  <c r="D21" i="31"/>
  <c r="D28" i="31"/>
  <c r="E21" i="31"/>
  <c r="E28" i="31"/>
  <c r="C21" i="31"/>
  <c r="C22" i="31" s="1"/>
  <c r="C24" i="31" s="1"/>
  <c r="C28" i="31"/>
  <c r="C13" i="30"/>
  <c r="C12" i="30"/>
  <c r="F18" i="30" s="1"/>
  <c r="C12" i="32" l="1"/>
  <c r="I18" i="30"/>
  <c r="F18" i="32" s="1"/>
  <c r="E22" i="31"/>
  <c r="E24" i="31" s="1"/>
  <c r="D22" i="31"/>
  <c r="D24" i="31" s="1"/>
  <c r="I11" i="30"/>
  <c r="K8" i="30"/>
  <c r="K7" i="30"/>
  <c r="K6" i="30"/>
  <c r="K5" i="30"/>
  <c r="K4" i="30"/>
  <c r="E1" i="31" a="1"/>
  <c r="E1" i="31" s="1"/>
  <c r="A8" i="31"/>
  <c r="I21" i="32" l="1"/>
  <c r="F21" i="33" s="1"/>
  <c r="I16" i="33"/>
  <c r="I24" i="33"/>
  <c r="I23" i="33"/>
  <c r="I22" i="33"/>
  <c r="I19" i="32"/>
  <c r="F19" i="33" s="1"/>
  <c r="I23" i="32"/>
  <c r="F23" i="33" s="1"/>
  <c r="I22" i="32"/>
  <c r="F22" i="33" s="1"/>
  <c r="I17" i="32"/>
  <c r="F17" i="33" s="1"/>
  <c r="I15" i="32"/>
  <c r="F15" i="33" s="1"/>
  <c r="I24" i="32"/>
  <c r="F24" i="33" s="1"/>
  <c r="I16" i="32"/>
  <c r="F16" i="33" s="1"/>
  <c r="I20" i="32"/>
  <c r="F20" i="33" s="1"/>
  <c r="I20" i="33"/>
  <c r="I21" i="33"/>
  <c r="I17" i="33"/>
  <c r="I21" i="30"/>
  <c r="F21" i="32" s="1"/>
  <c r="I23" i="30"/>
  <c r="F23" i="32" s="1"/>
  <c r="I15" i="30"/>
  <c r="F15" i="32" s="1"/>
  <c r="F23" i="30"/>
  <c r="F17" i="30"/>
  <c r="F21" i="30"/>
  <c r="I19" i="30"/>
  <c r="F19" i="32" s="1"/>
  <c r="I16" i="30"/>
  <c r="F16" i="32" s="1"/>
  <c r="F24" i="30"/>
  <c r="F16" i="30"/>
  <c r="F15" i="30"/>
  <c r="F22" i="30"/>
  <c r="I20" i="30"/>
  <c r="F20" i="32" s="1"/>
  <c r="I24" i="30"/>
  <c r="F24" i="32" s="1"/>
  <c r="F20" i="30"/>
  <c r="F19" i="30"/>
  <c r="I22" i="30"/>
  <c r="F22" i="32" s="1"/>
  <c r="I17" i="30"/>
  <c r="F17" i="32" s="1"/>
  <c r="H24" i="33" l="1"/>
  <c r="G24" i="33"/>
  <c r="H21" i="32"/>
  <c r="H17" i="30"/>
  <c r="G15" i="30"/>
  <c r="H23" i="30"/>
  <c r="G22" i="30"/>
  <c r="G23" i="32"/>
  <c r="H23" i="32"/>
  <c r="G16" i="32"/>
  <c r="H16" i="32"/>
  <c r="G17" i="32"/>
  <c r="H17" i="32"/>
  <c r="G19" i="32"/>
  <c r="H19" i="32"/>
  <c r="G22" i="32"/>
  <c r="H22" i="32"/>
  <c r="H23" i="33"/>
  <c r="G23" i="33"/>
  <c r="H16" i="33"/>
  <c r="G16" i="33"/>
  <c r="H18" i="33"/>
  <c r="G18" i="33"/>
  <c r="H20" i="33"/>
  <c r="G20" i="33"/>
  <c r="H21" i="33"/>
  <c r="G21" i="33"/>
  <c r="H17" i="33"/>
  <c r="G17" i="33"/>
  <c r="H20" i="30"/>
  <c r="I33" i="33"/>
  <c r="C30" i="31" s="1"/>
  <c r="C33" i="31" s="1"/>
  <c r="F33" i="33"/>
  <c r="D30" i="31" s="1"/>
  <c r="I33" i="32"/>
  <c r="D31" i="31" s="1"/>
  <c r="D33" i="31" s="1"/>
  <c r="F33" i="32"/>
  <c r="E31" i="31" s="1"/>
  <c r="G17" i="30"/>
  <c r="H24" i="30" l="1"/>
  <c r="G24" i="30"/>
  <c r="G21" i="32"/>
  <c r="G23" i="30"/>
  <c r="H15" i="30"/>
  <c r="G20" i="30"/>
  <c r="H22" i="30"/>
  <c r="G15" i="32"/>
  <c r="H15" i="32"/>
  <c r="G24" i="32"/>
  <c r="H24" i="32"/>
  <c r="G18" i="32"/>
  <c r="H18" i="32"/>
  <c r="G20" i="32"/>
  <c r="H20" i="32"/>
  <c r="H22" i="33"/>
  <c r="G22" i="33"/>
  <c r="H15" i="33"/>
  <c r="H33" i="33" s="1"/>
  <c r="G15" i="33"/>
  <c r="H19" i="30"/>
  <c r="G19" i="30"/>
  <c r="G16" i="30"/>
  <c r="H16" i="30"/>
  <c r="G21" i="30"/>
  <c r="H21" i="30"/>
  <c r="G33" i="33" l="1"/>
  <c r="G33" i="32"/>
  <c r="H33" i="32"/>
  <c r="A16" i="30" l="1"/>
  <c r="A17" i="30" s="1"/>
  <c r="A18" i="30" s="1"/>
  <c r="A19" i="30" s="1"/>
  <c r="A20" i="30" s="1"/>
  <c r="A21" i="30" s="1"/>
  <c r="A22" i="30" s="1"/>
  <c r="A23" i="30" s="1"/>
  <c r="A24" i="30" s="1"/>
  <c r="A25" i="30" s="1"/>
  <c r="A26" i="30" l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F33" i="30"/>
  <c r="F32" i="31" s="1"/>
  <c r="F33" i="31" s="1"/>
  <c r="A37" i="30" l="1"/>
  <c r="A38" i="30" s="1"/>
  <c r="A39" i="30" s="1"/>
  <c r="A41" i="30" s="1"/>
  <c r="A42" i="30" s="1"/>
  <c r="A43" i="30" s="1"/>
  <c r="I33" i="30"/>
  <c r="E32" i="31" s="1"/>
  <c r="E33" i="31" s="1"/>
  <c r="G18" i="30"/>
  <c r="G33" i="30" s="1"/>
  <c r="H18" i="30" l="1"/>
  <c r="H33" i="3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Ward2\OneDrive - Duke Energy\Documents\My Data Sources\WCLTENASDIMP01_PROD_AS FIHUBAS_JD Journal Detail.odc" keepAlive="1" name="WCLTENASDIMP01_PROD_AS FIHUBAS_JD Journal Detail1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00000000-0015-0000-FFFF-FFFF01000000}" odcFile="\\nam\wsfolders\DATA\NAM\i80263\Documents\My Data Sources\WCLTENASDIMP02_PROD_AS FIHUBAS_GL General Ledger.odc" keepAlive="1" name="WCLTENASDIMP02_PROD_AS FIHUBAS_GL General Ledger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xr16:uid="{00000000-0015-0000-FFFF-FFFF02000000}" odcFile="C:\Users\AWard2\OneDrive - Duke Energy\Documents\My Data Sources\WCLTENASDIMP06_PROD_AS FIHUBAS_JD2018 Journal Detail.odc" keepAlive="1" name="WCLTENASDIMP06_PROD_AS FIHUBAS_JD2018 Journal Detail" type="5" refreshedVersion="6" background="1">
    <dbPr connection="Provider=MSOLAP.8;Integrated Security=SSPI;Persist Security Info=True;Initial Catalog=FIHUBAS_JD2018;Data Source=WCLTENASDIMP06\PROD_AS;MDX Compatibility=1;Safety Options=2;MDX Missing Member Mode=Error;Update Isolation Level=2" command="Journal Detail" commandType="1"/>
    <olapPr sendLocale="1" rowDrillCount="1000"/>
  </connection>
  <connection id="4" xr16:uid="{00000000-0015-0000-FFFF-FFFF03000000}" odcFile="C:\Users\AWard2\OneDrive - Duke Energy\Documents\My Data Sources\WCLTENASDIMP06_PROD_AS FIHUBAS_JD2018 Journal Detail.odc" keepAlive="1" name="WCLTENASDIMP06_PROD_AS FIHUBAS_JD2018 Journal Detail1" type="5" refreshedVersion="6" background="1">
    <dbPr connection="Provider=MSOLAP.8;Integrated Security=SSPI;Persist Security Info=True;Initial Catalog=FIHUBAS_JD2018;Data Source=WCLTENASDIMP06\PROD_AS;MDX Compatibility=1;Safety Options=2;MDX Missing Member Mode=Error;Update Isolation Level=2" command="Journal Detail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<sst xmlns="http://schemas.openxmlformats.org/spreadsheetml/2006/main" count="1440" uniqueCount="1345">
  <si>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</si>
  <si>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</si>
  <si>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</si>
  <si>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</si>
  <si>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DOCKET NO.: 20240025-EI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</si>
  <si>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</si>
  <si>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</si>
  <si>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</si>
  <si>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</si>
  <si>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</si>
  <si>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</si>
  <si>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</si>
  <si>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</si>
  <si>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</si>
  <si>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</si>
  <si>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 Ended</t>
  </si>
  <si>
    <t>Year 2</t>
  </si>
  <si>
    <t>Year 2024</t>
  </si>
  <si>
    <t>Historical Year Ended</t>
  </si>
  <si>
    <t>Year 1</t>
  </si>
  <si>
    <t>Year 2023</t>
  </si>
  <si>
    <t>Year 0</t>
  </si>
  <si>
    <t>Year 2022</t>
  </si>
  <si>
    <t>Year 2021</t>
  </si>
  <si>
    <t>Witness:  Aquilina, O'Hara</t>
  </si>
  <si>
    <t>Total Amount For FERC 253</t>
  </si>
  <si>
    <t>*[253 Subtotal]*</t>
  </si>
  <si>
    <t>5% of Account Total</t>
  </si>
  <si>
    <t>Minimum Threshold</t>
  </si>
  <si>
    <t>Greaterof</t>
  </si>
  <si>
    <t>check figure</t>
  </si>
  <si>
    <t>Check</t>
  </si>
  <si>
    <t>SCHEDULE B-20</t>
  </si>
  <si>
    <t>OTHER DEFERRED CREDITS</t>
  </si>
  <si>
    <t>Page 1 of 3</t>
  </si>
  <si>
    <t>FLORIDA PUBLIC SERVICE COMMISSION</t>
  </si>
  <si>
    <t xml:space="preserve">Explanation: </t>
  </si>
  <si>
    <t>Provide a schedule showing the following information for miscellaneous deferred credits for the test year. Minor items less than 5% of the account total, or amounts less than $10,000, whichever is greater, may be grouped by classes.</t>
  </si>
  <si>
    <t>Type of Data Shown:</t>
  </si>
  <si>
    <t xml:space="preserve">X </t>
  </si>
  <si>
    <t>COMPANY: Duke Energy Florida, LLC</t>
  </si>
  <si>
    <t>__</t>
  </si>
  <si>
    <t>($000)</t>
  </si>
  <si>
    <t>Line</t>
  </si>
  <si>
    <t>No.</t>
  </si>
  <si>
    <t>Description</t>
  </si>
  <si>
    <t>Credit Account</t>
  </si>
  <si>
    <t>Balance at Beginning of Year</t>
  </si>
  <si>
    <t>Debits</t>
  </si>
  <si>
    <t>Credits</t>
  </si>
  <si>
    <t>Balance at End of Year</t>
  </si>
  <si>
    <t xml:space="preserve"> </t>
  </si>
  <si>
    <t>Misc Def Cr - Genl Acctg</t>
  </si>
  <si>
    <t>*[0253035 - Misc Def Cr - Genl Acctg]*</t>
  </si>
  <si>
    <t>Long Term Def Rev-OL</t>
  </si>
  <si>
    <t>*[0253062 - Long Term Def Rev-OL]*</t>
  </si>
  <si>
    <t>Reserve - MGP Sites</t>
  </si>
  <si>
    <t>*[0253070 - Reserve - MGP Sites]*</t>
  </si>
  <si>
    <t>Other Deferred Credit Misc</t>
  </si>
  <si>
    <t>*[0253082 - OTH DEFER CR MISCELLANEOUS]*</t>
  </si>
  <si>
    <t>S/L for Surplus Material</t>
  </si>
  <si>
    <t>*[0253890 - SCHM Tax &amp; S/L for Surplus Mat'l]*</t>
  </si>
  <si>
    <t>Bartow LTSA</t>
  </si>
  <si>
    <t>*[0253400 - BARTOW LTSA]*</t>
  </si>
  <si>
    <t>Hines LTSA</t>
  </si>
  <si>
    <t>*[0253401 - HINES LTSA]*</t>
  </si>
  <si>
    <t>Citrus County LTSA</t>
  </si>
  <si>
    <t>*[0253403 - Citrus County LTSA Def Liab]*</t>
  </si>
  <si>
    <t>Exec Cash Bal Plan</t>
  </si>
  <si>
    <t>*[0253630 - Schm Exec Cash Bal Plan]*</t>
  </si>
  <si>
    <t>Deferred Prepaid EF - Lighting</t>
  </si>
  <si>
    <t>*[0253990 - Deferred Prepaid Ef - Lighting]*</t>
  </si>
  <si>
    <t>Supporting Schedules</t>
  </si>
  <si>
    <t xml:space="preserve">                            Recap Schedules:  B-3</t>
  </si>
  <si>
    <t>Page 2 of 3</t>
  </si>
  <si>
    <t>Page 3 of 3</t>
  </si>
  <si>
    <t>REG FL: 2022 Forecast - Based on 2022 12&amp;00 FL 2024 Rate Case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</si>
  <si>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</si>
  <si>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</si>
  <si>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</si>
  <si>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</si>
  <si>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</si>
  <si>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</si>
  <si>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</si>
  <si>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</si>
  <si>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</si>
  <si>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</si>
  <si>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</si>
  <si>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</si>
  <si>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</si>
  <si>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</si>
  <si>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</si>
  <si>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</si>
  <si>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</si>
  <si>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</si>
  <si>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</si>
  <si>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</si>
  <si>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</si>
  <si>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</si>
  <si>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</si>
  <si>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</si>
  <si>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</si>
  <si>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</si>
  <si>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</si>
  <si>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</si>
  <si>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</si>
  <si>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</si>
  <si>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</si>
  <si>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</si>
  <si>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</si>
  <si>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</si>
  <si>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</si>
  <si>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</si>
  <si>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</si>
  <si>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</si>
  <si>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</si>
  <si>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</si>
  <si>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</si>
  <si>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</si>
  <si>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</si>
  <si>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</si>
  <si>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</si>
  <si>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</si>
  <si>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</si>
  <si>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</si>
  <si>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(Inp) </t>
  </si>
  <si>
    <t>B:[]</t>
  </si>
  <si>
    <t>C:[]</t>
  </si>
  <si>
    <t>D:[if]</t>
  </si>
  <si>
    <t>E:[]</t>
  </si>
  <si>
    <t>F:[]</t>
  </si>
  <si>
    <t>G:[Current Entity]</t>
  </si>
  <si>
    <t>H:[Entity ID of PE Florida (Planning Entity)]</t>
  </si>
  <si>
    <t>I:[Entity ID of PE Florida Gov (Planning Entity)]</t>
  </si>
  <si>
    <t>J:[Entity ID of PE Florida Gov Sp (Planning Entity)]</t>
  </si>
  <si>
    <t>K:[if]</t>
  </si>
  <si>
    <t>L:[]</t>
  </si>
  <si>
    <t>M:[]</t>
  </si>
  <si>
    <t>N:[One]</t>
  </si>
  <si>
    <t>O:[Zero!]</t>
  </si>
  <si>
    <t>P:[Last Actuals Period]</t>
  </si>
  <si>
    <t>Q:[Last Actuals Date]</t>
  </si>
  <si>
    <t>R:[Current Period]</t>
  </si>
  <si>
    <t>S:[Current Date]</t>
  </si>
  <si>
    <t>T:[Previous Period]</t>
  </si>
  <si>
    <t>U:[Previous Period (to use)]</t>
  </si>
  <si>
    <t>V:[Previous Date]</t>
  </si>
  <si>
    <t>W:[Date Start of Year]</t>
  </si>
  <si>
    <t>X:[Date Prior Year End]</t>
  </si>
  <si>
    <t>Y:[Current Date = Date Start of Year (1 = yes)]</t>
  </si>
  <si>
    <t>Z:[]</t>
  </si>
  <si>
    <t>AA:[if]</t>
  </si>
  <si>
    <t>AB:[Is actual (1=yes)]</t>
  </si>
  <si>
    <t>AC:[else]</t>
  </si>
  <si>
    <t>AD:[Is forecast (1=yes)]</t>
  </si>
  <si>
    <t>AE:[end if]</t>
  </si>
  <si>
    <t>AF:[]</t>
  </si>
  <si>
    <t>AG:[Current Month from Financial Model]</t>
  </si>
  <si>
    <t>AH:[if]</t>
  </si>
  <si>
    <t>AI:[Annualization value if monthly]</t>
  </si>
  <si>
    <t>AJ:[else]</t>
  </si>
  <si>
    <t>AK:[Annualization value if annual]</t>
  </si>
  <si>
    <t>AL:[Current year is annually calculated in financial model]</t>
  </si>
  <si>
    <t>AM:[end if]</t>
  </si>
  <si>
    <t>AN:[Annualization value to use]</t>
  </si>
  <si>
    <t>AO:[]</t>
  </si>
  <si>
    <t>AP:[Start Method]</t>
  </si>
  <si>
    <t>AQ:[]</t>
  </si>
  <si>
    <t>AR:[Rpt #4: Get line value from Rpt#1 - Actual]</t>
  </si>
  <si>
    <t>AS:[0219055 NDTF Unrealized Gains/Losses]</t>
  </si>
  <si>
    <t>AT:[Rpt #4: Get line value from Rpt#4 - Previous]</t>
  </si>
  <si>
    <t>AU:[Rpt #4: Get line value from Rpt#3 - Activity]</t>
  </si>
  <si>
    <t>AV:[Rpt #4: Get line value from Rpt#3 - Activity (PEF, Gov, &amp; Gov Sp)]</t>
  </si>
  <si>
    <t>AW:[Rpt #4: Get line value from Rpt#3 - Activity (PEF Gov Special)]</t>
  </si>
  <si>
    <t>AX:[Rpt #5: Get line value from Rpt#5 - January Ending]</t>
  </si>
  <si>
    <t>AY:[Rpt #5: Get line value from Rpt#5 - Prior Year End]</t>
  </si>
  <si>
    <t>AZ:[]</t>
  </si>
  <si>
    <t>BA:[Rpt #5: BS Change if year is calculated monthly]</t>
  </si>
  <si>
    <t>BB:[Rpt #5: BS Change if year is calculated annually and month is January]</t>
  </si>
  <si>
    <t>BC:[Rpt #5: BS Change if year is calculated annually and month is not January]</t>
  </si>
  <si>
    <t>BD:[]</t>
  </si>
  <si>
    <t>BE:[]</t>
  </si>
  <si>
    <t>BF:[]</t>
  </si>
  <si>
    <t>BG:[MethodReturns]</t>
  </si>
  <si>
    <t>BH:[]</t>
  </si>
  <si>
    <t>BI:[]</t>
  </si>
  <si>
    <t>BJ:[ASSETS:]</t>
  </si>
  <si>
    <t>BK:[]</t>
  </si>
  <si>
    <t>BL:[FERC 101: Electric Plant In Service]</t>
  </si>
  <si>
    <t>BM:[0101000 - Property Plant and Equipment]</t>
  </si>
  <si>
    <t>BN:[0101025 - Gps - General Plant]</t>
  </si>
  <si>
    <t>BO:[0101100 - LT Capital Lease Asset]</t>
  </si>
  <si>
    <t>BP:[0101102 - Oper Lease Right of Use asset]</t>
  </si>
  <si>
    <t>BQ:[0101150 - Common Plant in Service]</t>
  </si>
  <si>
    <t>BR:[0101315 - ARO Asset - Coal Ash]</t>
  </si>
  <si>
    <t>BS:[0101499 - Asset Retirement Obligations]</t>
  </si>
  <si>
    <t>BT:[0101760 - CONTRA EPIS-OATT]</t>
  </si>
  <si>
    <t xml:space="preserve">     BU:[101 Subtotal]</t>
  </si>
  <si>
    <t>BV:[]</t>
  </si>
  <si>
    <t>BW:[FERC 102: Electric Plant Purchased or Sold]</t>
  </si>
  <si>
    <t>BX:[0102100 - Electric Plant Purchased]</t>
  </si>
  <si>
    <t>BY:[102 Subtotal]</t>
  </si>
  <si>
    <t>BZ:[]</t>
  </si>
  <si>
    <t>CA:[FERC 105: Electric Plant Held For Future Use]</t>
  </si>
  <si>
    <t>CB:[0105030 - Elect Plnt Held for Future Use]</t>
  </si>
  <si>
    <t>CC:[0105300 -Comp Future Use Unclassified]</t>
  </si>
  <si>
    <t>CD:[0105100 - Plt Held For Future Use - Wo Sys]</t>
  </si>
  <si>
    <t>CE:[0105200 - Plt Held For Future Use - Prs]</t>
  </si>
  <si>
    <t xml:space="preserve">     CF:[105 Subtotal]</t>
  </si>
  <si>
    <t>CG:[]</t>
  </si>
  <si>
    <t>CH:[FERC 106: Completed Construction Not Classified - Electric]</t>
  </si>
  <si>
    <t>CI:[0106000 - Comp Const Unclassified]</t>
  </si>
  <si>
    <t>CJ:[0106014 - Intangibles General]</t>
  </si>
  <si>
    <t>CK:[0106720 - CCNC Contra ADC - RETAIL - SC]</t>
  </si>
  <si>
    <t xml:space="preserve">     CL:[106 Subtotal]</t>
  </si>
  <si>
    <t>CM:[]</t>
  </si>
  <si>
    <t>CN:[FERC 107: Construction Work in Progress-Electric]</t>
  </si>
  <si>
    <t>CO:[0107000 - SCHM Cwip]</t>
  </si>
  <si>
    <t>CP:[0107001 - Const. Work in Progress]</t>
  </si>
  <si>
    <t>CQ:[0107004 - SCHM CWIP (SOFTWARE)]</t>
  </si>
  <si>
    <t>CR:[0107100 - CWIP - EBIT - ROCE]</t>
  </si>
  <si>
    <t>CS:[0107200 - NR CWIP]</t>
  </si>
  <si>
    <t>CT:[0107400 - Contra CWIP-Recoverable Nuc]</t>
  </si>
  <si>
    <t>CU:[0107730 - CWIP Contra ADC - WHOLESALE]</t>
  </si>
  <si>
    <t>CV:[0107777 - Non-Reg CWIP Suspense]</t>
  </si>
  <si>
    <t>CW:[0107890 - CWIP No Work Order]</t>
  </si>
  <si>
    <t>CX:[0107950 - Allocated Common CWIP]</t>
  </si>
  <si>
    <t xml:space="preserve">     CY:[107 Subtotal]</t>
  </si>
  <si>
    <t>CZ:[]</t>
  </si>
  <si>
    <t>DA:[FERC 108: Accumulated Provision for Depreciation - Electric Utility Plant]</t>
  </si>
  <si>
    <t>DB:[0108000 - Accumulated DDandA - Ppande]</t>
  </si>
  <si>
    <t>DC:[0108060 - CONTRA-ACCUM DEPR OATT]</t>
  </si>
  <si>
    <t>DD:[0108087 - Accelerated Depreciation]</t>
  </si>
  <si>
    <t>DE:[0108155 - FAS 143 COR CONTRA]</t>
  </si>
  <si>
    <t>DF:[0108201 - Acc Lease Amort - Cap Lease (Op)]</t>
  </si>
  <si>
    <t>DG:[0108202 - Accumulated DD&amp;A-ROU Asset]</t>
  </si>
  <si>
    <t>DH:[0108301 - Accum Depreciation COR]</t>
  </si>
  <si>
    <t>DI:[0108306 - Non Rad Decom - W COR]</t>
  </si>
  <si>
    <t>DJ:[0108307 - Non Rad Dcom - R COR]</t>
  </si>
  <si>
    <t>DK:[0108308 - Nuclear COR]</t>
  </si>
  <si>
    <t>DL:[0108309 - Non Rad Decom - UNFD - W COR]</t>
  </si>
  <si>
    <t>DM:[0108315 - ARO Accum Depr - Coal Ash]</t>
  </si>
  <si>
    <t>DN:[0108320 - Final Dismantlement COR]</t>
  </si>
  <si>
    <t>DO:[0108401 - Accum Provision Fossil Dismantlement]</t>
  </si>
  <si>
    <t>DP:[0108499 - Aro Asset Accum Depreciation]</t>
  </si>
  <si>
    <t>DQ:[0108500 - Dismantlement Accrual (System) - 2022 Settlement]</t>
  </si>
  <si>
    <t>DR:[0108600 - SCHM Retirement Wip]</t>
  </si>
  <si>
    <t>DS:[0108620 - RWIP - Reg Liab]</t>
  </si>
  <si>
    <t>DT:[0108630 - Nuc Decom Charge]</t>
  </si>
  <si>
    <t>DU:[0108640 - ARO Liability Ash Mgmt]</t>
  </si>
  <si>
    <t xml:space="preserve">     DV:[108 Subtotal]</t>
  </si>
  <si>
    <t>DW:[]</t>
  </si>
  <si>
    <t>DX:[FERC 111: Accumulated Provision for Amortization - Electric Utility Plant]</t>
  </si>
  <si>
    <t>DY:[0111100 - Acc Prov - Amor Elec Plt in Ser]</t>
  </si>
  <si>
    <t xml:space="preserve">     DZ:[111 Subtotal]</t>
  </si>
  <si>
    <t>EA:[]</t>
  </si>
  <si>
    <t>EB:[FERC 114: Electric Plant Acquisition Adjustments]</t>
  </si>
  <si>
    <t>EC:[0114000 - Elec Plant Acquisition Adj]</t>
  </si>
  <si>
    <t xml:space="preserve">     ED:[114 Subtotal]</t>
  </si>
  <si>
    <t>EE:[]</t>
  </si>
  <si>
    <t>EF:[FERC 115: Accumulated Provision for Amort of Electric Plant Acquisition Adj]</t>
  </si>
  <si>
    <t>EG:[0115000 - Acc Prov Plt Acquis Adj]</t>
  </si>
  <si>
    <t xml:space="preserve">     EH:[115 Subtotal]</t>
  </si>
  <si>
    <t>EI:[]</t>
  </si>
  <si>
    <t>EJ:[FERC 118: Other Utility Plant]</t>
  </si>
  <si>
    <t>EK:[0118200 - Other Utility Plant]</t>
  </si>
  <si>
    <t xml:space="preserve">     EL:[118 Subtotal]</t>
  </si>
  <si>
    <t>EM:[]</t>
  </si>
  <si>
    <t>EN:[FERC 119: Accumulated Provision for Depr and Amort of Other Utility Plant]</t>
  </si>
  <si>
    <t>EO:[0119301 - Acc Depr &amp; Amort Other Util]</t>
  </si>
  <si>
    <t xml:space="preserve">     EP:[119 Subtotal]</t>
  </si>
  <si>
    <t>EQ:[]</t>
  </si>
  <si>
    <t>ER:[FERC 120: Nuclear Fuel]</t>
  </si>
  <si>
    <t>ES:[0120100 - Nuclear Fuel in Process]</t>
  </si>
  <si>
    <t xml:space="preserve">     ET:[120 Subtotal]</t>
  </si>
  <si>
    <t>EU:[]</t>
  </si>
  <si>
    <t>EV:[FERC 121: NonUtility Property]</t>
  </si>
  <si>
    <t>EW:[0121000 - NonUtil Prop - General]</t>
  </si>
  <si>
    <t>EX:[0121500 - NonUtil Construction WIP]</t>
  </si>
  <si>
    <t>EY:[0121600 - Comp Const Not Classified - Nonu]</t>
  </si>
  <si>
    <t xml:space="preserve">     EZ:[121 Subtotal]</t>
  </si>
  <si>
    <t>FA:[]</t>
  </si>
  <si>
    <t>FB:[FERC 122: Accumulated Provision for Depr and Amort of NonUtility Property]</t>
  </si>
  <si>
    <t>FC:[0122000 - DDandA - NonUtil Prop - Gen]</t>
  </si>
  <si>
    <t>FD:[0122200 - Nonutility - RWIP]</t>
  </si>
  <si>
    <t xml:space="preserve">     FE:[122 Subtotal]</t>
  </si>
  <si>
    <t>FF:[]</t>
  </si>
  <si>
    <t>FG:[FERC 123: Investment in Associated Companies]</t>
  </si>
  <si>
    <t>FH:[0123100 - Historical Sub Investment]</t>
  </si>
  <si>
    <t>FI:[0123105 - Sub OCI]</t>
  </si>
  <si>
    <t>FJ:[1231005 - Investment in Sub - Equity]</t>
  </si>
  <si>
    <t>FK:[1231015 - Current Year Earnings of Sub - Loaded]</t>
  </si>
  <si>
    <t>FL:[0123220 - Duke Engineeringn &amp; Servs, Inc]</t>
  </si>
  <si>
    <t>FM:[0123250 - IC Netting - Advance]</t>
  </si>
  <si>
    <t xml:space="preserve">     FN:[123 Subtotal]</t>
  </si>
  <si>
    <t>FO:[]</t>
  </si>
  <si>
    <t>FP:[FERC 124: Other Investments]</t>
  </si>
  <si>
    <t>FQ:[0124073 - Investments in Projects]</t>
  </si>
  <si>
    <t>FR:[0124113 - Investment in Flexion]</t>
  </si>
  <si>
    <t>FS:[0124472 - Rabbi Trust - Pe Exec]</t>
  </si>
  <si>
    <t xml:space="preserve">     FT:[124 Subtotal]</t>
  </si>
  <si>
    <t>FU:[]</t>
  </si>
  <si>
    <t>FV:[FERC 128: Other Special Funds]</t>
  </si>
  <si>
    <t>FW:[0128204 - PC Bonds 2007 A&amp;B]</t>
  </si>
  <si>
    <t>FX:[0128501 - H and W Benefits Funding]</t>
  </si>
  <si>
    <t>FY:[0128716 - Prefunded Pension (major)]</t>
  </si>
  <si>
    <t>FZ:[0128717 - Prefunded Pension]</t>
  </si>
  <si>
    <t>GA:[0128800 - Funds DEC Qual Contr]</t>
  </si>
  <si>
    <t>GB:[0128804 - Rabbi Trust]</t>
  </si>
  <si>
    <t>GC:[0128910 - CR#3-QUAL. UNREAL GAINS/LOSSES]</t>
  </si>
  <si>
    <t>GD:[0128911 - CR#3 - NUC Decom Nonqualified]</t>
  </si>
  <si>
    <t>GE:[0128912 - CR#3-NON-QUAL.UNREAL.GAIN/LOSS]</t>
  </si>
  <si>
    <t>GF:[0128913 - CR#3 - NUC Decom NonQualified SH]</t>
  </si>
  <si>
    <t>GG:[0128914 - CR#3 - ADP Qualified Unrealized G/L]</t>
  </si>
  <si>
    <t>GH:[0128915 - CR3 ADP Nuc Decom Qual]</t>
  </si>
  <si>
    <t>GI:[0128929 - CR#3 - NUC DECOM Qualified]</t>
  </si>
  <si>
    <t xml:space="preserve">     GJ:[128 Subtotal]</t>
  </si>
  <si>
    <t>GK:[]</t>
  </si>
  <si>
    <t>GL:[FERC 131: Cash]</t>
  </si>
  <si>
    <t>GM:[0131032 Cash Wells 1182 DEP]</t>
  </si>
  <si>
    <t>GN:[0131100 - Cash - Various Banks]</t>
  </si>
  <si>
    <t>GO:[0131145 - Cash PNC 5846]</t>
  </si>
  <si>
    <t>GP:[0131203 - Cash BOA 1925 PEC]</t>
  </si>
  <si>
    <t>GQ:[0131204 - Cash BOA 1097 PEF]</t>
  </si>
  <si>
    <t>GR:[0131206 - Cash Mellon 0442 PEF]</t>
  </si>
  <si>
    <t>GS:[0131213 - Cash Mellon 2227 PEF]</t>
  </si>
  <si>
    <t>GT:[0131216 - Cash Wells 7792 PEF]</t>
  </si>
  <si>
    <t>GU:[0131217 - Cash Wells 1924 PEF]</t>
  </si>
  <si>
    <t>GV:[0131218 - Cash Wells 5602 PEF]</t>
  </si>
  <si>
    <t>GW:[0131219 - Cash Wells 2434 PEF]</t>
  </si>
  <si>
    <t>GX:[0131220 - Cash Wells 2450 PEF]</t>
  </si>
  <si>
    <t>GY:[0131227 - Cash Wells 0020 PEC]</t>
  </si>
  <si>
    <t>GZ:[0131228 - Cash Wells 8238 PEF]</t>
  </si>
  <si>
    <t>HA:[0131229 - Cash Wells 5067 PE Svc Co]</t>
  </si>
  <si>
    <t>HB:[0131231 - Cash Wells 8148 PE-Fuels Corp]</t>
  </si>
  <si>
    <t>HC:[0131234 - Cash Wells 4827 PEC]</t>
  </si>
  <si>
    <t>HD:[0131266 - Cash JPM 4588 DEFR-DEF]</t>
  </si>
  <si>
    <t>HE:[0131272 - Cash JPM 4513 DEF]</t>
  </si>
  <si>
    <t xml:space="preserve">     HF:[131 Subtotal]</t>
  </si>
  <si>
    <t>HG:[]</t>
  </si>
  <si>
    <t>HH:[FERC 134: Other Special Deposits]</t>
  </si>
  <si>
    <t>HI:[0134200 - Misc Special Deposits]</t>
  </si>
  <si>
    <t xml:space="preserve">     HJ:[134 Subtotal]</t>
  </si>
  <si>
    <t>HK:[]</t>
  </si>
  <si>
    <t>HL:[FERC 136: Temporary Cash Investments]</t>
  </si>
  <si>
    <t>HM:[0136200 - Short-Term Investment]</t>
  </si>
  <si>
    <t xml:space="preserve">     HN:[136 Subtotal]</t>
  </si>
  <si>
    <t>HO:[]</t>
  </si>
  <si>
    <t>HP:[FERC 141: Notes Receivable]</t>
  </si>
  <si>
    <t>HQ:[0141040 - Notes Receivable - 3rd Party]</t>
  </si>
  <si>
    <t xml:space="preserve">     HR:[141 Subtotal]</t>
  </si>
  <si>
    <t>HS:[]</t>
  </si>
  <si>
    <t>HT:[FERC 142: Customer Accounts Receivable]</t>
  </si>
  <si>
    <t>HU:[0142001 - AR NON-REG]</t>
  </si>
  <si>
    <t>HV:[0142010 - Accounts Receivable]</t>
  </si>
  <si>
    <t>HW:[0142011 - Accounts Receivable Other]</t>
  </si>
  <si>
    <t>HX:[0142014 - Accum Prov Nuclear COR]</t>
  </si>
  <si>
    <t>HY:[0142050 - Transmission Billing]</t>
  </si>
  <si>
    <t>HZ:[0142103 - DEF Receivable - NG Sales]</t>
  </si>
  <si>
    <t>IA:[0142107 - DEF Rec NG Fin Transact]</t>
  </si>
  <si>
    <t>IB:[0142200 - Cust Acct - Edp]</t>
  </si>
  <si>
    <t>IC:[0142211 - A/R Cert Supply - C/R Sold Acct]</t>
  </si>
  <si>
    <t>ID:[0142250 - Accounts Rec OS Deposits]</t>
  </si>
  <si>
    <t>IE:[0142300 - Cust Acct - Cash Not Posted - Edp]</t>
  </si>
  <si>
    <t>IG:[0142430 - AR Wholesale Billed]</t>
  </si>
  <si>
    <t>IH:[0142440 - A/R BPM Actual]</t>
  </si>
  <si>
    <t>II:[0142801 - AR Passport Interface]</t>
  </si>
  <si>
    <t>IJ:[0142802 - AR Gas]</t>
  </si>
  <si>
    <t>IK:[0142830- A/R Merch/Job/Contract Work]</t>
  </si>
  <si>
    <t>IL:[0142891 - IC Customer AR Sold VIE]</t>
  </si>
  <si>
    <t>IM:[0142990 - Def Rev Rec-Fuel]</t>
  </si>
  <si>
    <t>IN:[0142998 - AR Other Than Electric]</t>
  </si>
  <si>
    <t xml:space="preserve">     IO:[142 Subtotal]</t>
  </si>
  <si>
    <t>IP:[]</t>
  </si>
  <si>
    <t>IQ:[FERC 143: Other Accounts Receivable]</t>
  </si>
  <si>
    <t>IR:[0143001 - A/R Joint Venture]</t>
  </si>
  <si>
    <t>IS:[0143010 - Aetna Supplemental-Payroll Ded]</t>
  </si>
  <si>
    <t>IT:[0143011 - A/R - Other - Gen Acctg]</t>
  </si>
  <si>
    <t>IU:[0143012 - Collections for Safety Apparel]</t>
  </si>
  <si>
    <t>IV:[0143018 - AR Oil Hedging]</t>
  </si>
  <si>
    <t>IW:[0143021 - AR Byproducts Ash]</t>
  </si>
  <si>
    <t>IX:[0143022 - AR Byproducts - Ash]</t>
  </si>
  <si>
    <t>IY:[0143023 - AR Byproducts - Ash]</t>
  </si>
  <si>
    <t>IZ:[0143026 - Non-Income Tax Receivable]</t>
  </si>
  <si>
    <t>JA:[0143068 - Parking Funding Receivable]</t>
  </si>
  <si>
    <t>JB:[0143080 - VIE Restricted AR Trade]</t>
  </si>
  <si>
    <t>JC:[0143110 - Misc. Account Rec - Clearing]</t>
  </si>
  <si>
    <t>JD:[0143119 - Off system Storms Receivables]</t>
  </si>
  <si>
    <t>JE:[0143130 - Misc Accts Rec-Stores]</t>
  </si>
  <si>
    <t>JF:[0143155 - Other A/R - Miscelleneous]</t>
  </si>
  <si>
    <t>JG:[0143180 - Ret Med, Life, Den/Prem Withheld]</t>
  </si>
  <si>
    <t>JH:[0143222 - LT Tax Reclass Account Fed]</t>
  </si>
  <si>
    <t>JI:[0143223 - LT Tax Reclass State Dr]</t>
  </si>
  <si>
    <t>JJ:[0143272 - Misc Accts Rec - EA]</t>
  </si>
  <si>
    <t>JK:[0143290 - Misc Coal AR]</t>
  </si>
  <si>
    <t>JL:[0143295 - Acct Rec PMP]</t>
  </si>
  <si>
    <t>JM:[0143320 - Mar Billed - Edp]</t>
  </si>
  <si>
    <t>JN:[0143341 - Accounts Receivable - Joint Owners]</t>
  </si>
  <si>
    <t>JO:[0143927 - Employee Receivables]</t>
  </si>
  <si>
    <t>JP:[0143970 - State Tax Refunds External]</t>
  </si>
  <si>
    <t>JQ:[0143985 - LT Franchise Tax Rec - Ext]</t>
  </si>
  <si>
    <t>JR:[0143999 - AR Duke/Spectra]</t>
  </si>
  <si>
    <t xml:space="preserve">     JS:[143 Subtotal]</t>
  </si>
  <si>
    <t>JT:[]</t>
  </si>
  <si>
    <t>JU:[FERC 144: Accumulated Provision for Uncollectible Accounts-Credit]</t>
  </si>
  <si>
    <t>JV:[0144001 -Acc Prov Uncoll Whsle Acct FP]</t>
  </si>
  <si>
    <t>JW:[0144100 - SCHM Uncollectible Accrual Electric]</t>
  </si>
  <si>
    <t>JX:[0144101 - Allowance Credit Loss]</t>
  </si>
  <si>
    <t>JY:[0144330 - Allowance For Doubtful Account]</t>
  </si>
  <si>
    <t>JZ:[0144500 - Prov For Bpm Uncollectibles]</t>
  </si>
  <si>
    <t>KA:[0144600 - Uncollect Accri - Prod/Serv]</t>
  </si>
  <si>
    <t>KB:[0144700 - Prov for MARBS Uncollectibles]</t>
  </si>
  <si>
    <t xml:space="preserve">     KC:[144 Subtotal]</t>
  </si>
  <si>
    <t>KD:[]</t>
  </si>
  <si>
    <t>KE:[FERC 145: Notes Receivable from Associated Companies]</t>
  </si>
  <si>
    <t>KF:[0145004 - IC Moneypool - ST Notes Receiv]</t>
  </si>
  <si>
    <t xml:space="preserve">     KG:[145 Subtotal]</t>
  </si>
  <si>
    <t>KH:[]</t>
  </si>
  <si>
    <t>KI:[FERC 146: Accounts Receivable from Associated Companies]</t>
  </si>
  <si>
    <t>KJ:[0146000 - Electric Interunit Account]</t>
  </si>
  <si>
    <t>KK:[0146006 - IC Moneypool - Interest Receiv]</t>
  </si>
  <si>
    <t>KL:[0146009 - I/C AR Rollup]</t>
  </si>
  <si>
    <t>KM:[0146022 - Notes Receivable LT DEGT Only]</t>
  </si>
  <si>
    <t>KN:[0146104 - IC Accounts Receivable]</t>
  </si>
  <si>
    <t>KO:[0146250 - IC Netting - Accts Receivable (Nets Against 0234250 - IC Netting A/P)]</t>
  </si>
  <si>
    <t>KP:[0146974 - A/R - Affiliates]</t>
  </si>
  <si>
    <t>KQ:[0146975 - Interest Receivable - Affiliates]</t>
  </si>
  <si>
    <t>KR:[0146990 - AR Prop/BI - Bison Interco]</t>
  </si>
  <si>
    <t>KS:[0146992 - Federal Tax Refunds - Intercompany]</t>
  </si>
  <si>
    <t>KT:[0146994 - State Tax Refunds - Intercompany]</t>
  </si>
  <si>
    <t xml:space="preserve">     KU:[146 Subtotal]</t>
  </si>
  <si>
    <t>KV:[]</t>
  </si>
  <si>
    <t>KW:[FERC 151: Fuel Stock]</t>
  </si>
  <si>
    <t>KX:[0151126 - Fuel Stock Propane]</t>
  </si>
  <si>
    <t>KY:[0151130 - Coal Stock]</t>
  </si>
  <si>
    <t>KZ:[0151131 - Coal Stock in Transit]</t>
  </si>
  <si>
    <t>LA:[0151132 - Coal In-transit Accruals]</t>
  </si>
  <si>
    <t>LB:[0151135 - Oil]</t>
  </si>
  <si>
    <t>LC:[0151140 - Diesel Fuel Stock]</t>
  </si>
  <si>
    <t>LD:[0151170 - Oil Stock in Transit]</t>
  </si>
  <si>
    <t>LE:[0151660 - Natural Gas Inventory]</t>
  </si>
  <si>
    <t xml:space="preserve">     LF:[151 Subtotal]</t>
  </si>
  <si>
    <t>LG:[]</t>
  </si>
  <si>
    <t>LH:[FERC 154: Plant Materials and Operating Supplies]</t>
  </si>
  <si>
    <t>LI:[0154003 - Inventory - RECS]</t>
  </si>
  <si>
    <t>LJ:[0154004 - Inventory-Reserve]</t>
  </si>
  <si>
    <t>LK:[0154100 - Inventory]</t>
  </si>
  <si>
    <t>LL:[0154110 - M&amp;S Supply Invoice - Joint Owner]</t>
  </si>
  <si>
    <t>LM:[0154121 - Joint Owner Share of Parts]</t>
  </si>
  <si>
    <t>LN:[0154123 - Ammonia in Transit]</t>
  </si>
  <si>
    <t>LO:[0154140 - Misc Inventory]</t>
  </si>
  <si>
    <t>LP:[0154141 - In-Transit Transfers - AAT]</t>
  </si>
  <si>
    <t>LQ:[0154200 - Limestone Inventory]</t>
  </si>
  <si>
    <t>LR:[0154401 - Ammonia Inventory]</t>
  </si>
  <si>
    <t>LS:[0154406 - Dibasic Acid Inventory]</t>
  </si>
  <si>
    <t>LT:[0154500 - Part Share M&amp;S CR3]</t>
  </si>
  <si>
    <t>LU:[0154990 - Schm Inv Cr - Surplus Matl  Indent]</t>
  </si>
  <si>
    <t>LV:[0154501 - Part Share M&amp;S IP11]</t>
  </si>
  <si>
    <t xml:space="preserve">     LW:[154 Subtotal]</t>
  </si>
  <si>
    <t>LX:[]</t>
  </si>
  <si>
    <t>LY:[FERC 156: Other Materials and Supplies]</t>
  </si>
  <si>
    <t>LZ:[0156010 - Other M&amp;S / Inventory]</t>
  </si>
  <si>
    <t xml:space="preserve">     MA:[156 Subtotal]</t>
  </si>
  <si>
    <t>MB:[]</t>
  </si>
  <si>
    <t>MC:[FERC 158: Allowance Inventory]</t>
  </si>
  <si>
    <t>MD:[0158112 - Intangibles Other]</t>
  </si>
  <si>
    <t>ME:[0158150 - SO2 Current Vintage]</t>
  </si>
  <si>
    <t>MF:[0158170 - Annual NOx Current Vintage]</t>
  </si>
  <si>
    <t xml:space="preserve">     MG:[158 Subtotal]</t>
  </si>
  <si>
    <t>MH:[]</t>
  </si>
  <si>
    <t>MI:[FERC 163: Stores Expense Undistributed]</t>
  </si>
  <si>
    <t>MJ:[0163000 - Commodity Cost]</t>
  </si>
  <si>
    <t>MK:[0163110 - Stores Expense]</t>
  </si>
  <si>
    <t>ML:[0163111 - Stores_Exp WVPA, IMPA]</t>
  </si>
  <si>
    <t>MM:[0163120 - Store Expense Joint Owner]</t>
  </si>
  <si>
    <t>MN:[0163160 - Stores Exp Dist Credit]</t>
  </si>
  <si>
    <t>MO:[0163180 - Freight and Express]</t>
  </si>
  <si>
    <t xml:space="preserve">     MP:[163 Subtotal]</t>
  </si>
  <si>
    <t>MQ:[]</t>
  </si>
  <si>
    <t>MR:[FERC 165: Prepayments]</t>
  </si>
  <si>
    <t>MS:[0165000 - Other Current Assets]</t>
  </si>
  <si>
    <t>MT:[0165003 - Fed Tax Receivable - Audit]</t>
  </si>
  <si>
    <t>MU:[0165006 - Bartow LTSA]</t>
  </si>
  <si>
    <t>MV:[0165007 - Hines LTSA]</t>
  </si>
  <si>
    <t>MW:[0165023 - Citrus County LTSA]</t>
  </si>
  <si>
    <t>MX:[0165011 - Ppd-Software - Purchase]</t>
  </si>
  <si>
    <t>MY:[0165024 - FHOF Solar Lease]</t>
  </si>
  <si>
    <t>MZ:[0165075 - Interco Prepaid Insu SchM]</t>
  </si>
  <si>
    <t>NA:[0165100 - Unexpired Insurance]</t>
  </si>
  <si>
    <t>NB:[0165120 - Unexpired Insurance - Nuclear]</t>
  </si>
  <si>
    <t>NC:[0165400 - Misc Prepaid Expenses]</t>
  </si>
  <si>
    <t>ND:[0165513 - Prepaid Expense Misc]</t>
  </si>
  <si>
    <t>NE:[0165514 - Prepaid Rent/Deposit]</t>
  </si>
  <si>
    <t>NF:[0165518 -  MW - Prepaid Expenses - LT]</t>
  </si>
  <si>
    <t>NG:[0165650 - ResSol HomeServ Acquisition]</t>
  </si>
  <si>
    <t>NH:[0165700 - Prepaid Capital Lease]</t>
  </si>
  <si>
    <t>NI:[0165910 - Prepayment - Fuel]</t>
  </si>
  <si>
    <t>NJ:[0165970 - Current Tax Reclass State Dr]</t>
  </si>
  <si>
    <t>NK:[0165990 - Current Tax Reclass Fed Dr]</t>
  </si>
  <si>
    <t xml:space="preserve">     NL:[165 Subtotal]</t>
  </si>
  <si>
    <t>NM:[]</t>
  </si>
  <si>
    <t>NN:[FERC 171: Interest and Dividends Receivable]</t>
  </si>
  <si>
    <t>NO:[0171100 SCHM Interest Receivable]</t>
  </si>
  <si>
    <t>NP:[0171104 - Cur Asset: Interest Receiv]</t>
  </si>
  <si>
    <t xml:space="preserve">     NQ:[171 Subtotal]</t>
  </si>
  <si>
    <t>NR:[]</t>
  </si>
  <si>
    <t>NS:[FERC 172: Rents Receivable]</t>
  </si>
  <si>
    <t>NT:[0172000 - Rents Receivable - NPL]</t>
  </si>
  <si>
    <t>NU:[0172004 - Rents Rec-Real Estate]</t>
  </si>
  <si>
    <t xml:space="preserve">     NV:[172 Subtotal]</t>
  </si>
  <si>
    <t>NW:[]</t>
  </si>
  <si>
    <t>NX:[FERC 173: Accrued Utility Revenues]</t>
  </si>
  <si>
    <t>NY:[0173100 - Unbilled Revenue Receivable]</t>
  </si>
  <si>
    <t>NZ:[0173111 - FL Accr Util Rev - Wholesale]</t>
  </si>
  <si>
    <t xml:space="preserve">     OA:[173 Subtotal]</t>
  </si>
  <si>
    <t>OB:[]</t>
  </si>
  <si>
    <t>OC:[FERC 174: Misc. Current and Accrued Assets]</t>
  </si>
  <si>
    <t>OD:[0174015 - Customer Collateral]</t>
  </si>
  <si>
    <t>OE:[0174061 - Relocation - NEI]</t>
  </si>
  <si>
    <t>OF:[0174100 - Other Current Assets]</t>
  </si>
  <si>
    <t>OG:[0174300 - Swap Int Recvble Cur Reg Asset]</t>
  </si>
  <si>
    <t xml:space="preserve">     OH:[174 Subtotal]</t>
  </si>
  <si>
    <t>OI:[]</t>
  </si>
  <si>
    <t>OJ:[FERC 175: Derivative Instrument Assets]</t>
  </si>
  <si>
    <t>OK:[0175001 - Derivative Assets - Non Cash Flow S-T]</t>
  </si>
  <si>
    <t>OL:[0175002 - Derivative Assets-Non Cash Flow L-T]</t>
  </si>
  <si>
    <t>OM:[]</t>
  </si>
  <si>
    <t>ON:[FERC 176: Derivative Instrument Assets-Hedges]</t>
  </si>
  <si>
    <t>OO:[0176001 - 3rd Party Derivative Asset Current]</t>
  </si>
  <si>
    <t>OP:[0176002 - 3rd Party Derivative Asset Long-Term]</t>
  </si>
  <si>
    <t>OQ:[0176003 - Accrued Interest Receivable Swaps]</t>
  </si>
  <si>
    <t xml:space="preserve">     OS:[176 Subtotal]</t>
  </si>
  <si>
    <t>OT:[]</t>
  </si>
  <si>
    <t>OU:[FERC 181: Unamortized Debt Expense]</t>
  </si>
  <si>
    <t>OV:[0181018 - DEF 650M 2.40% 12/15/2031]</t>
  </si>
  <si>
    <t>OW:[0181019 - DEF 500M 3.00% 12/15/2051]</t>
  </si>
  <si>
    <t>OX:[0181021 - Unamortized Debt Expense]</t>
  </si>
  <si>
    <t>OY:[0181039 - Defr AR Securitization 225M]</t>
  </si>
  <si>
    <t>OZ:[0181046 - DEF DDE 600M 3.8% 7/17/28]</t>
  </si>
  <si>
    <t>PA:[0181047 - DEF DDE 400M 4.20%]</t>
  </si>
  <si>
    <t>PB:[0181056 - Unamortized Debt Exp - CurrLTD]</t>
  </si>
  <si>
    <t>PC:[0181085 - DEF 500M 5.95% 11/15/2052]</t>
  </si>
  <si>
    <t>PD:[0181089 - 2020 DEFUnamt disc - FMB]</t>
  </si>
  <si>
    <t>PE:[0181091 - DEFDDEXPQ4]</t>
  </si>
  <si>
    <t>PF:[0181092 - DEFDDEEXP#1]</t>
  </si>
  <si>
    <t>PG:[0181093 - DEFDDEEXP#2]</t>
  </si>
  <si>
    <t>PH:[0181095 - DEF DDE 400M 2.1% 12/15/19]</t>
  </si>
  <si>
    <t>PI:[0181098 - 2019 DEFUnamt disc - fixed rat]</t>
  </si>
  <si>
    <t>PJ:[0181099 - DEF Unamt discount - Float rat]</t>
  </si>
  <si>
    <t>PK:[0181101 - DEF 800M FLOAT 4/21/2024]</t>
  </si>
  <si>
    <t>PL:[0181100 - Unamor Debt Expense - Clearing]</t>
  </si>
  <si>
    <t>PM:[0181400 - Credit Facilities Fee]</t>
  </si>
  <si>
    <t>PN:[0181511 - PEF DDE 150M 6.75% 02/01/28]</t>
  </si>
  <si>
    <t>PO:[0181535 - PEF DDE 225M 5.9% 2033]</t>
  </si>
  <si>
    <t>PP:[0181536 - PEF DDE 300M 5.1% 12/01/15]</t>
  </si>
  <si>
    <t>PQ:[0181537 - PEF DDE 500M 6.35% 09/15/2037]</t>
  </si>
  <si>
    <t>PR:[0181541 - PEF DDE 250M 4.55% 04/01/2020]</t>
  </si>
  <si>
    <t>PS:[0181542 - PEF DDE 350M 5.65% 04/01/2040]</t>
  </si>
  <si>
    <t>PT:[0181565 - PEF DDE 1B 6.40% 06/15/38]</t>
  </si>
  <si>
    <t>PU:[0181569- DEF DDE 400M 3.85% 11-15-42]</t>
  </si>
  <si>
    <t xml:space="preserve">     PV:[181 Subtotal]</t>
  </si>
  <si>
    <t>PW:[]</t>
  </si>
  <si>
    <t>PX:[FERC 182:]</t>
  </si>
  <si>
    <t>PY:[0182001 - Mapping Failure Suspense]</t>
  </si>
  <si>
    <t>PZ:[0182002 - Mapping Monitoring Suspense]</t>
  </si>
  <si>
    <t>QA:[0182003 - Suspense-Jnl Lines In Error]</t>
  </si>
  <si>
    <t>QB:[0182120 - AMRP 2011 Steel Carry Costs]</t>
  </si>
  <si>
    <t>QC:[0182253 - 2018 Smart Grid PISCC]</t>
  </si>
  <si>
    <t>QD:[0182254 - 2019 Smart Grid PISCC]</t>
  </si>
  <si>
    <t>QE:[0182327 - Reg Asset - EV Rebate for C&amp;I]</t>
  </si>
  <si>
    <t>QF:[0182328 - DEF Retail Final Dism Deferral]</t>
  </si>
  <si>
    <t>QG:[0182332 - Blank Row]</t>
  </si>
  <si>
    <t>QH:[0182334 - Pension settlement charges]</t>
  </si>
  <si>
    <t>QI:[0182338 -  Storm Cost Regulatory Asset-2021 Settlement $29M]</t>
  </si>
  <si>
    <t>QJ:[0182371 - Reg Asset - Pro Co formation]</t>
  </si>
  <si>
    <t>QK:[0182390 - SC GridSouth Reg Asset]</t>
  </si>
  <si>
    <t>QL:[0182397 - VIE-Restrict Reg Asset Inc Tax]</t>
  </si>
  <si>
    <t>QM:[0182470 - Coal Ash Spend Retail (SC)]</t>
  </si>
  <si>
    <t>QN:[0182525 - Non-AMI Meter NBV 182.3]</t>
  </si>
  <si>
    <t>QO:[0182560 - NC Solar Rebate Program Costs]</t>
  </si>
  <si>
    <t>QP:[0182568 - Crystal River South Reg Asset - Current]</t>
  </si>
  <si>
    <t>QQ:[0182569 - Crystal River South Reg Asset]</t>
  </si>
  <si>
    <t>QR:[0182716 - Ohio Gas Integrity Deferral Co.]</t>
  </si>
  <si>
    <t>QS:[0182800 - Acc Pen Post Ret Pur Acct - Qual]</t>
  </si>
  <si>
    <t>QT:[0182801 - Pension Post Retire P Acctg - FAS87 NQ]</t>
  </si>
  <si>
    <t>QU:[0182802 - Pension Post Retire P Acctg - FAS 106]</t>
  </si>
  <si>
    <t xml:space="preserve">     QV:[182.0 Subtotal]</t>
  </si>
  <si>
    <t>QW:[FERC 182.1: Extraordinary Property Loss]</t>
  </si>
  <si>
    <t>QX:[0182100 - Inactive - Extraordinary Property Loss]</t>
  </si>
  <si>
    <t xml:space="preserve">     QY:[182.1 Subtotal]</t>
  </si>
  <si>
    <t>QZ:[FERC 182.3: Other Regulatory Assets]</t>
  </si>
  <si>
    <t>RA:[0182303 - Reg Asset MTM Fuel ST]</t>
  </si>
  <si>
    <t>RB:[0182308 - Interest On Tax Deficiencies]</t>
  </si>
  <si>
    <t>RC:[0182309 - Amort Load Management Switches]</t>
  </si>
  <si>
    <t>RD:[0182311 - Accrued Environmental Recovery]</t>
  </si>
  <si>
    <t>RE:[0182312 - Oprb FAS 106 Medical]</t>
  </si>
  <si>
    <t>RF:[0182313 - Deferred ECRC]</t>
  </si>
  <si>
    <t>RG:[0182315 - Reg Asset - Coal Ash Pond (ARO)]</t>
  </si>
  <si>
    <t>RH:[0182316 - Deferred Rate Case Exp - Florida]</t>
  </si>
  <si>
    <t>RI:[0182317 - Deferred Depreciation - 2010 Rate Case]</t>
  </si>
  <si>
    <t>RJ:[0182318 - Other Reg Assets - Gen Acct ("Pension")]</t>
  </si>
  <si>
    <t>RK:[0182319 - Closed Def Int Hedge-Asset]</t>
  </si>
  <si>
    <t>RL:[0182320 - Regulatory Asset - Inc Tax]</t>
  </si>
  <si>
    <t>RM:[0182321 - REG ASSET-DERIV MTM OIL]</t>
  </si>
  <si>
    <t>RN:[0182322 - ST Closed Def Int Hedge-Asset]</t>
  </si>
  <si>
    <t>RO:[0182331 - Deferred GPIF - FL Fuel Reg Asset]</t>
  </si>
  <si>
    <t>RP:[0182333 - SFAS 158 Reg Asset]</t>
  </si>
  <si>
    <t>RQ:[0182339 - Deferred CR3 - Depreciation &amp; Prop Taxes]</t>
  </si>
  <si>
    <t>RR:[0182342 - Deferred Asset]</t>
  </si>
  <si>
    <t>RS:[0182347 - Deferred CR3 - Depr &amp; Prop Taxes - Contra]</t>
  </si>
  <si>
    <t>RT:[0182354 - Accrued SPP Implementation Costs]</t>
  </si>
  <si>
    <t>RU:[0182359 - REPS Incremental Costs]</t>
  </si>
  <si>
    <t>RV:[0182370 - Current Portion of Reg Assets]</t>
  </si>
  <si>
    <t>RW:[0182393 - Deferred VOP Costs]</t>
  </si>
  <si>
    <t>RX:[0182395 - Deferred SPP]</t>
  </si>
  <si>
    <t>RY:[0182398 - Load Management Switches]</t>
  </si>
  <si>
    <t>RZ:[0182399 - Aro Regulatory Asset]</t>
  </si>
  <si>
    <t xml:space="preserve">     SA:[182.3 Subtotal]</t>
  </si>
  <si>
    <t>SB:[]</t>
  </si>
  <si>
    <t>SC:[0182400 - Deferred Capacity - Florida Retail]</t>
  </si>
  <si>
    <t>SD:[0182410 - Interest Rate Swap Reg Asset]</t>
  </si>
  <si>
    <t>SE:[0182411 - Deferred Fuel Exp-Current Year]</t>
  </si>
  <si>
    <t>SF:[0182412 - Deferred Fuel Exp - Prior Year]</t>
  </si>
  <si>
    <t>SG:[0182413 - Def Capacity Exp-Current Year]</t>
  </si>
  <si>
    <t>SH:[0182414 - Deferred Fuel Exp - Wholesale]</t>
  </si>
  <si>
    <t>SI:[0182415 - Regulatory Asset - Cor]</t>
  </si>
  <si>
    <t>SJ:[0182433 - Rate Case Cost NC LT]</t>
  </si>
  <si>
    <t>SK:[0182488 - CR3 Non-NCRC EPU Contra Equity]</t>
  </si>
  <si>
    <t>SL:[0182489 - Osprey Outage O&amp;M Deferral]</t>
  </si>
  <si>
    <t xml:space="preserve">     SM:[182.4 Subtotal]</t>
  </si>
  <si>
    <t>SN:[0182539 - Ridgegen PPA Buyout Reg Asset]</t>
  </si>
  <si>
    <t>SO:[0182536 - PPA Buyout Reg Asset]</t>
  </si>
  <si>
    <t>SP:[0182625 - IGCC Def Expenses]</t>
  </si>
  <si>
    <t>SQ:[0182680 - Defer Depr-Retail Recovery]</t>
  </si>
  <si>
    <t>SR:[0182700 - Other Deferred Debit]</t>
  </si>
  <si>
    <t>SS:[0182750 - Blank]</t>
  </si>
  <si>
    <t xml:space="preserve">     ST:[182 Subtotal]</t>
  </si>
  <si>
    <t>SU:[]</t>
  </si>
  <si>
    <t>SV:[FERC 183: Prelim Survey and Investigation Charges]</t>
  </si>
  <si>
    <t>SW:[0183000 - Prelim Survey and Investigation]</t>
  </si>
  <si>
    <t>SX:[0183300 - Deferred Energy Conservation]</t>
  </si>
  <si>
    <t xml:space="preserve">     SY:[183 Subtotal]</t>
  </si>
  <si>
    <t>SZ:[]</t>
  </si>
  <si>
    <t>TA:[FERC 184: Clearing Accounts]</t>
  </si>
  <si>
    <t>TB:[0184023 - Clearing Payroll Fixed Distr]</t>
  </si>
  <si>
    <t>TC:[0184100 - Fringe Benefits Clearing]</t>
  </si>
  <si>
    <t>TD:[0184102 - Other Current Assets Clearing]</t>
  </si>
  <si>
    <t>TE:[0184201 - Indirect Overheads]</t>
  </si>
  <si>
    <t>TF:[0184202 - Technical Services Department]</t>
  </si>
  <si>
    <t>TG:[0184450 - Charges To Be Tranferred(Go On]</t>
  </si>
  <si>
    <t>TH:[0184451 -  FERC to GAAP 184 clearing]</t>
  </si>
  <si>
    <t>TI:[0184495 - Rail Car Leasing Clearing]</t>
  </si>
  <si>
    <t>TJ:[0184500 - Departmental and Other Clearing]</t>
  </si>
  <si>
    <t>TK:[0184503 - ENV SVCS - Florida Supply]</t>
  </si>
  <si>
    <t>TL:[0184504 - RCO FPC Term Contracts]</t>
  </si>
  <si>
    <t>TM:[0184505 - Power Generation - PEF Clearing]</t>
  </si>
  <si>
    <t>TN:[0184510 - FGD Dept Staff]</t>
  </si>
  <si>
    <t>TO:[0803290 - Misc Expense]</t>
  </si>
  <si>
    <t>TP:[0804110- Unproductive Time Distributed]</t>
  </si>
  <si>
    <t>TQ:[0804210 - Vacations]</t>
  </si>
  <si>
    <t>TR:[0804220 - Holidays]</t>
  </si>
  <si>
    <t>TS:[0804290 - Other Excused Absences]</t>
  </si>
  <si>
    <t>TT:[0804330 - Sick]</t>
  </si>
  <si>
    <t>TU:[0999998 Allocations Suspense]</t>
  </si>
  <si>
    <t xml:space="preserve">     TV:[184 Subtotal]</t>
  </si>
  <si>
    <t>TW:[]</t>
  </si>
  <si>
    <t>TX:[FERC 185: Temporary Facilities]</t>
  </si>
  <si>
    <t>TY:[0185000 - Temporary Facilities]</t>
  </si>
  <si>
    <t xml:space="preserve">     TZ:[185 Subtotal]</t>
  </si>
  <si>
    <t>UA:[]</t>
  </si>
  <si>
    <t>UB:[FERC 186: Misc Deferred Debits]</t>
  </si>
  <si>
    <t>UC:[0186000 - NC Environmental Expense]</t>
  </si>
  <si>
    <t>UD:[0186002 - Reserve - Misc Def Debits]</t>
  </si>
  <si>
    <t>UE:[0186020 - Vision Florida Def O&amp;M]</t>
  </si>
  <si>
    <t>UF:[0186022 - ST Asset Closed Def Int Hedge]</t>
  </si>
  <si>
    <t>UG:[0186023 - Coal Mine Safery - OCA F2G]</t>
  </si>
  <si>
    <t>UH:[0186036 - DEF EVSC Deferral]</t>
  </si>
  <si>
    <t>UI:[0186038 - NC CustConnect Equity Rsv LT]</t>
  </si>
  <si>
    <t>UJ:[0186075 - Smart Grid OCA]</t>
  </si>
  <si>
    <t>UK:[0186100 - Balancing Gas - Union Gas]</t>
  </si>
  <si>
    <t>UL:[0186101 - DEF CR3 NCR - Reg Asset Base Rate]</t>
  </si>
  <si>
    <t>UM:[0186102 - DEF CR3 Dry Cast Storage]</t>
  </si>
  <si>
    <t>UN:[0186109 - DEF DCS Contra Equity]</t>
  </si>
  <si>
    <t>UO:[0186110 - Misc Work in Progress]</t>
  </si>
  <si>
    <t>UP:[0186111 - CIS O&amp;M Deferral]</t>
  </si>
  <si>
    <t>UQ:[0186120 - Misc. Wip - Fp Dist. Wids]</t>
  </si>
  <si>
    <t>UR:[0186195 - Deferred Rate Case Expense]</t>
  </si>
  <si>
    <t>US:[0186200 - Contra Unamort Debt Purch Acctg]</t>
  </si>
  <si>
    <t>UT:[0186201 - Def Project / Acq Exp]</t>
  </si>
  <si>
    <t>UU:[0186280 - Deferred Vacation Pay Accrual]</t>
  </si>
  <si>
    <t>UV:[0186281 - DEF COAL &amp; OIL RELATED COSTS]</t>
  </si>
  <si>
    <t>UW:[0186282 -Smart Grid Deferred Costs]</t>
  </si>
  <si>
    <t>UX:[0186283 - Hedge Asset Pre-Tax]</t>
  </si>
  <si>
    <t>UY:[0186290 - Oth Deferred Charges - Operation]</t>
  </si>
  <si>
    <t>UZ:[0186295 - Deferred Storm Expenses]</t>
  </si>
  <si>
    <t>VA:[0186342 - Vacation Accrual Regulatory Asset]</t>
  </si>
  <si>
    <t>VB:[0186400 - SECI-Lakeland Intercon Upgrade]</t>
  </si>
  <si>
    <t>VC:[0186460 - Error suspense Mapps (Invoice)]</t>
  </si>
  <si>
    <t>VD:[0186470 - Error Suspense - Corp Payroll]</t>
  </si>
  <si>
    <t>VE:[0186480 - MISC DEBITS TO BE CLEARED]</t>
  </si>
  <si>
    <t>VF:[0186500 - Othe Long Term Receivable (CR3 Batch 19)]</t>
  </si>
  <si>
    <t>VG:[0186506 - Def Coal and Oil Related Costs]</t>
  </si>
  <si>
    <t>VH:[0186605 - Misc Defer Debit Workers Comp]</t>
  </si>
  <si>
    <t>VI:[0186630 - LT Closed Def Int Hedge]</t>
  </si>
  <si>
    <t>VJ:[0186632 - Open Def Int Hedge Pre-Tax]</t>
  </si>
  <si>
    <t>VK:[0186802 - Accr Pen FAS 158 - Qual]</t>
  </si>
  <si>
    <t>VL:[0186803 - Pension Post Retire FAS158 - FAS 106]</t>
  </si>
  <si>
    <t>VM:[0186882 - Straight Line Lease Defer DR]</t>
  </si>
  <si>
    <t>VN:[0186889 -  Asset Recovery Deferred]</t>
  </si>
  <si>
    <t>VO:[0186920 - Deferred Debit - Energy Bank]</t>
  </si>
  <si>
    <t>VP:[0186984 - Other Long Term Assets]</t>
  </si>
  <si>
    <t xml:space="preserve">     VQ:[186 Subtotal]</t>
  </si>
  <si>
    <t>VR:[]</t>
  </si>
  <si>
    <t>VS:[FERC 189: Unamortized Loss on Reacquired Debt]</t>
  </si>
  <si>
    <t>VT:[0189000 - Schm Unamt Loss Reaq Dt Pre Sc]</t>
  </si>
  <si>
    <t xml:space="preserve">     VU:[189 Subtotal]</t>
  </si>
  <si>
    <t>VV:[]</t>
  </si>
  <si>
    <t>VW:[]</t>
  </si>
  <si>
    <t>VX:[FERC 190: Accumulated Deferred Income Taxes]</t>
  </si>
  <si>
    <t>VY:[0190001 - Adit: Prepaid: Federal Taxes (Liability)]</t>
  </si>
  <si>
    <t>VZ:[0190002 - Adit: Prepaid: State Taxes (Liability)]</t>
  </si>
  <si>
    <t>WA:[0190008 - Deferred Federal Tax Asset - Current]</t>
  </si>
  <si>
    <t>WB:[0190009 - Deferred SIT - Current]</t>
  </si>
  <si>
    <t>WC:[0190010 - LT FIN48 Noncurrent DTA - FED]</t>
  </si>
  <si>
    <t>WD:[0190013 - LT Def Tax Asset: Fed-190]</t>
  </si>
  <si>
    <t>WE:[0190051 - Accum Deferred FIT-OCI]</t>
  </si>
  <si>
    <t>WF:[0190052 - Accum Deferred SIT-OCI]</t>
  </si>
  <si>
    <t>WG:[0190155 - Deferred Tax - NOL]</t>
  </si>
  <si>
    <t>WH:[0190156 - Deferred Tax - State NOL]</t>
  </si>
  <si>
    <t>WI:[0190157 - Current Fed Tax NOL]</t>
  </si>
  <si>
    <t>WJ:[0190158 - Current State Tax NOL]</t>
  </si>
  <si>
    <t xml:space="preserve">     WK:[190 Subtotal]</t>
  </si>
  <si>
    <t>WL:[]</t>
  </si>
  <si>
    <t>WM:[Total Assets]</t>
  </si>
  <si>
    <t>WN:[]</t>
  </si>
  <si>
    <t>WO:[]</t>
  </si>
  <si>
    <t>WP:[LIABILITIES:]</t>
  </si>
  <si>
    <t>WQ:[]</t>
  </si>
  <si>
    <t>WR:[FERC 201: Common Stock Issued]</t>
  </si>
  <si>
    <t>WS:[0201000 - Common Stock Issued]</t>
  </si>
  <si>
    <t xml:space="preserve">     WT:[201 Subtotal]</t>
  </si>
  <si>
    <t>WU:[]</t>
  </si>
  <si>
    <t>WV:[FERC 204: Preferred Stock Issued]</t>
  </si>
  <si>
    <t>WW:[0204400 - Redeemable Preferred Stk]</t>
  </si>
  <si>
    <t xml:space="preserve">     WX:[204 Subtotal]</t>
  </si>
  <si>
    <t>WY:[]</t>
  </si>
  <si>
    <t>WZ:[FERC 207: Premium on Preferred Stock]</t>
  </si>
  <si>
    <t>XA:[0207001 - Premium on Common Stock]</t>
  </si>
  <si>
    <t>XB:[0207008 - Additional Paid In Capital]</t>
  </si>
  <si>
    <t xml:space="preserve">     XC:[207 Subtotal]</t>
  </si>
  <si>
    <t>XD:[]</t>
  </si>
  <si>
    <t>XE:[FERC 211: Misc Paid-In Capital]</t>
  </si>
  <si>
    <t>XF:[0211003 - Misc Paid in Capital]</t>
  </si>
  <si>
    <t>XG:[0211018 - Misc Paid - In Cap - Stk Options]</t>
  </si>
  <si>
    <t>XH:[0211019 - Misc Paid in Cap - PSSP]</t>
  </si>
  <si>
    <t>XI:[0211000 - Misc Paid in Cap]</t>
  </si>
  <si>
    <t>XJ:[0211020 - Misc Paid in Cap - RSU]</t>
  </si>
  <si>
    <t>XK:[0211021 - DON REC From Stockholders]</t>
  </si>
  <si>
    <t>XL:[0211022 - Red inPar of Common Stock]</t>
  </si>
  <si>
    <t xml:space="preserve">     XM:[211 Subtotal]</t>
  </si>
  <si>
    <t>XN:[]</t>
  </si>
  <si>
    <t>XO:[FERC 216: Unappropriated Retained Earnings]</t>
  </si>
  <si>
    <t>XP:[0439004 - Cum Effect Accrt Change Tax]</t>
  </si>
  <si>
    <t>XQ:[0439300 - ADJUST TO R/E &lt;--MOVE LATER]</t>
  </si>
  <si>
    <t>XR:[0438110 - Subs Dividend Declared &lt;--MOVE LATER]</t>
  </si>
  <si>
    <t>XS:[0216000 - Unapprop Retained Earnings]</t>
  </si>
  <si>
    <t>XT:[0216006 - Cumm Effect Change In Acc Tax]</t>
  </si>
  <si>
    <t>XU:[0216007 - Cumm Effect Acct Princ Pretax]</t>
  </si>
  <si>
    <t>XV:[0216100 - Unappr Undistr Subsid Earnings]</t>
  </si>
  <si>
    <t>XW:[2161500 - IC AR Rollup]</t>
  </si>
  <si>
    <t>XX:[0216150 - Equity - IC AR Cash Settle Rol]</t>
  </si>
  <si>
    <t xml:space="preserve">     XY:[216 Subtotal]</t>
  </si>
  <si>
    <t>XZ:[]</t>
  </si>
  <si>
    <t>YA:[FERC 219: Accumulated Other Comprehensive Income]</t>
  </si>
  <si>
    <t>YB:[0219001 - Other Comprehensive Income]</t>
  </si>
  <si>
    <t>YC:[0219002 - OCI Rollup Acct]</t>
  </si>
  <si>
    <t>YD:[0219005 - OCI Tax Effect Interest Rate]</t>
  </si>
  <si>
    <t>YE:[0219029 - OCI Grantor Unrealized GL]</t>
  </si>
  <si>
    <t>YF:[0219030 - OCI-Grantor Unreal GL Fed Tax]</t>
  </si>
  <si>
    <t>YG:[0219031 - OCI-Grantor Unreal GL St Tax]</t>
  </si>
  <si>
    <t>YH:[0219032 - OCI Rabbi-Unreal GL]</t>
  </si>
  <si>
    <t>YI:[0219046 - OCI-Interest Rate Hdgs Fed Tax]</t>
  </si>
  <si>
    <t>YJ:[0219047 - OCI - Interest Rate Hdgs St Tax]</t>
  </si>
  <si>
    <t>YK:[0219055 - Unappr Undistr Subsid Earnings]</t>
  </si>
  <si>
    <t>YL:[2191002 - OCI Rollup]</t>
  </si>
  <si>
    <t xml:space="preserve">     YM:[219 Subtotal]</t>
  </si>
  <si>
    <t>YN:[]</t>
  </si>
  <si>
    <t>YO:[FERC 221: Bonds]</t>
  </si>
  <si>
    <t>YP:[0221011 - Long-Term Debt]</t>
  </si>
  <si>
    <t>YQ:[0221018 - DEF 650M 2.40% 12/15/2031]</t>
  </si>
  <si>
    <t>YR:[0221019 - DEF 500M 3.00% 12/15/2051]</t>
  </si>
  <si>
    <t>YS:[0221046 - DEF FMB 600M 3.8% 7/17/28]</t>
  </si>
  <si>
    <t>YT:[0221047 - DEF FMB 400M 4.20% 7/15/48]</t>
  </si>
  <si>
    <t>YU:[0221085 - DEF 500M 5.95% 11/15/2052]</t>
  </si>
  <si>
    <t>YV:[0221089 - DEF LT FMB]</t>
  </si>
  <si>
    <t>YW:[0221091 - DEF BOND Q3-Q4 ISSUANCE]</t>
  </si>
  <si>
    <t>YX:[0221092 - DEF BOND Q1 Issuance Tranche 1]</t>
  </si>
  <si>
    <t>YY:[0221093 - DEF BOND Q1 Issuance Tranche 2]</t>
  </si>
  <si>
    <t>YZ:[0221098 - DEF LT bond-fixed rate]</t>
  </si>
  <si>
    <t>ZA:[0221099 - DEF LT bond-Floating rate]</t>
  </si>
  <si>
    <t>ZB:[0221100 - LT Debt - Unsec Float]</t>
  </si>
  <si>
    <t>ZC:[0221531 - PEF PCB 108.5M CITRUS 02A 1/27]</t>
  </si>
  <si>
    <t>ZD:[0221532 - PEF PCB 100.1M CITRUS 02B 1/22]</t>
  </si>
  <si>
    <t>ZE:[0221533 - PEF PCB 32.2M CITRUS 02C 01/18]</t>
  </si>
  <si>
    <t>ZF:[0221534 - PEF FMB 425M  4.8% 03/01/13]</t>
  </si>
  <si>
    <t>ZG:[0221535 - PEF FMB 225M 5.9% 03/01/33]</t>
  </si>
  <si>
    <t>ZH:[0221536 - PEF FMB 300M 5.1% 12/1/15]</t>
  </si>
  <si>
    <t>ZI:[0221537 - PEF FMB 500M 6.35% 09/15/2037]</t>
  </si>
  <si>
    <t>ZJ:[0221538 - PEF FMB 250M 5.80% 09/15/2017]</t>
  </si>
  <si>
    <t>ZK:[0221539 - PEF FMB 500M 5.65% 06/15/18]</t>
  </si>
  <si>
    <t>ZL:[0221541 - PEF FMB 250M  4.55% 04/1/20]</t>
  </si>
  <si>
    <t>ZM:[0221542 - PEF FMB 350M 5.65% 04/1/40]</t>
  </si>
  <si>
    <t>ZN:[0221564 - PEF FMB 300M 6.65% DUE 7/15/11]</t>
  </si>
  <si>
    <t>ZO:[0221565 - PEF FMB 1B  6.40% 06/15/38]</t>
  </si>
  <si>
    <t>ZP:[0221569 - DEF 400M 3.85% 11-15-42]</t>
  </si>
  <si>
    <t>ZQ:[0221571 - DEF 250M .65% 11-15-15]</t>
  </si>
  <si>
    <t xml:space="preserve">     ZR:[221 Subtotal]</t>
  </si>
  <si>
    <t>ZS:[]</t>
  </si>
  <si>
    <t>ZT:[FERC 224: Other Long-Term Debt]</t>
  </si>
  <si>
    <t>ZU:[0224043 - DEFR LTD]</t>
  </si>
  <si>
    <t>ZV:[0224101 - DEF 800M FLOATING 4/21/2024]</t>
  </si>
  <si>
    <t>ZW:[0224511 - PEF OTH LTD 150M 6.75% 02/2028]</t>
  </si>
  <si>
    <t>ZX:[0224095 - DEF OTH LTD 400M 2.1% 12/15/19]</t>
  </si>
  <si>
    <t>ZY:[0224096 - Long Term Debt - Sec Fix]</t>
  </si>
  <si>
    <t>ZZ:[0224097 - Long Term Debt - Sec Fix Offset]</t>
  </si>
  <si>
    <t>AAA:[0224251 - Current Portion of Unsec Float]</t>
  </si>
  <si>
    <t xml:space="preserve">     AAB:[224 Subtotal]</t>
  </si>
  <si>
    <t>AAC:[]</t>
  </si>
  <si>
    <t>AAD:[FERC 226: Unamort Discount on Long-Term Debt]</t>
  </si>
  <si>
    <t>AAE:[0226010 - DEFPFDEBTDISC]</t>
  </si>
  <si>
    <t>AAF:[0226018 -  DEF 650M UNAMDIS 2.4% 12/15/31]</t>
  </si>
  <si>
    <t>AAG:[0226019 -  DEF 500M UNAMDIS 3% 12/15/2051]</t>
  </si>
  <si>
    <t>AAH:[0226021 - Unamort Discount-Curr]</t>
  </si>
  <si>
    <t>AAI:[0226045 - DEF Long Term Debt Dis]</t>
  </si>
  <si>
    <t>AAJ:[0226046 - DEF UNAMDIS 600M 3.8% 7/15/28]</t>
  </si>
  <si>
    <t>AAK:[0226047 - DEF UNAMDIS 400M 4.20%]</t>
  </si>
  <si>
    <t>AAL:[0226085 - DEF 500M UNAMDIS 5.95% 11/2052]</t>
  </si>
  <si>
    <t>AAM:[0226089 - 2020 First Mortgage Bond]</t>
  </si>
  <si>
    <t>AAN:[0226091 - DEF 600M UNAMDIS 3.4% 10/1/46]</t>
  </si>
  <si>
    <t>AAO:[0226092 - DEFDEBTDISCOUNT #1]</t>
  </si>
  <si>
    <t>AAP:[0226093 - DEFDEBTDISCOUNT #2]</t>
  </si>
  <si>
    <t>AAQ:[0226098 - 2019 DEF Fixed Rate]</t>
  </si>
  <si>
    <t>AAR:[0226511 - PEF UNAMDIS 150M 6.75% 2/01/28]</t>
  </si>
  <si>
    <t>AAS:[0226534 - PEF UNAMDIS 425M 4.8% 03/01/13]</t>
  </si>
  <si>
    <t>AAT:[0226535 - PEF UNAMDIS 225M 5.9% 03/01/33]</t>
  </si>
  <si>
    <t>AAU:[0226536 - PEF UNAMDIS 300M 5.1% 12/1/15]</t>
  </si>
  <si>
    <t>AAV:[0226537 - PEF UNAMDIS 500M 6.35% 09/2037]</t>
  </si>
  <si>
    <t>AAW:[0226538 - PEF UNAMDIS 250M 5.80% 09/2017]</t>
  </si>
  <si>
    <t>AAX:[0226539 - PEF UNAMDIS 500M 5.65% 6/15/18]</t>
  </si>
  <si>
    <t>AAY:[0226541 - PEF UNAMDIS 250M 4.55% 04/2020]</t>
  </si>
  <si>
    <t>AAZ:[0226542 - PEF UNAMDIS 350M 5.65% 04/20403]</t>
  </si>
  <si>
    <t>ABA:[0226564 - PEF UNAMDIS 300M 6.65% 7/15/11]</t>
  </si>
  <si>
    <t>ABB:[0226565 - PEF UNAMDIS 1B 6.40% 6/15/38]</t>
  </si>
  <si>
    <t>ABC:[0226569- DEF UNAMDIS 400M 3.85 11-15-42]</t>
  </si>
  <si>
    <t>ABD:[0226571- DEF UNAMDIS 250M .65% 11-15-15]</t>
  </si>
  <si>
    <t>ABE:[0226700 - Unamort Debt Discount]</t>
  </si>
  <si>
    <t xml:space="preserve">     ABF:[226 Subtotal]</t>
  </si>
  <si>
    <t>ABG:[]</t>
  </si>
  <si>
    <t>ABH:[FERC 227: Obligations Under Capital Lease - Noncurrent]</t>
  </si>
  <si>
    <t>ABI:[0227101 - LT Capital Lease Obligation]</t>
  </si>
  <si>
    <t>ABJ:[0227104 - Cap Lease Noncurrent SPHQ]</t>
  </si>
  <si>
    <t>ABK:[0227105 - Cap Lease Noncurrent SH]</t>
  </si>
  <si>
    <t>ABL:[0227175 - LT Operating Lease Obligation]</t>
  </si>
  <si>
    <t xml:space="preserve">     ABM:[227 Subtotal]</t>
  </si>
  <si>
    <t>ABN:[]</t>
  </si>
  <si>
    <t>ABO:[FERC 228.1: Accumulated Provision for Property Insurance]</t>
  </si>
  <si>
    <t>ABP:[0228100 - Retail Unfd Storm Damage]</t>
  </si>
  <si>
    <t>ABQ:[0228101 - Wholsesale Storm Reserve]</t>
  </si>
  <si>
    <t xml:space="preserve">     ABR:[228.1 Subtotal]</t>
  </si>
  <si>
    <t>ABS:[FERC 228.2: Accumulated Provision for Injuries and Damages]</t>
  </si>
  <si>
    <t>ABT:[0228201 - Claim Reserve]</t>
  </si>
  <si>
    <t>ABU:[0228202 - Claim Reserve - ST]</t>
  </si>
  <si>
    <t>ABV:[0228250 - Inactive - Schm Worker'S Comp - Other]</t>
  </si>
  <si>
    <t>ABW:[0228280 - Schm Environmental]</t>
  </si>
  <si>
    <t xml:space="preserve">     ABX:[228.2 Subtotal]</t>
  </si>
  <si>
    <t>ABY:[FERC 228.3: Accumulated Provision for Pensions and Benefits]</t>
  </si>
  <si>
    <t>ABZ:[0228312 - Pension Rest]</t>
  </si>
  <si>
    <t>ACA:[0228314 - Schm Dpc Opeb FAS 106]</t>
  </si>
  <si>
    <t>ACB:[0228315 - Schm Opeb (Fas106)]</t>
  </si>
  <si>
    <t>ACC:[0228318 - OPEB Liability - FAS 106]</t>
  </si>
  <si>
    <t>ACD:[0228324 - Schm Dpc Pos Emp FAS 112]</t>
  </si>
  <si>
    <t>ACE:[0228325 - Schm Post Emp FAS 112]</t>
  </si>
  <si>
    <t>ACF:[0228340 - Nonqualified Plans Liability]</t>
  </si>
  <si>
    <t>ACG:[0228346 - Pension Liability - FAS 87]</t>
  </si>
  <si>
    <t>ACH:[0228347 - Pension Liab - FAS 87]</t>
  </si>
  <si>
    <t>ACI:[0228348 - Pension Liab - FAS 87(Cinergy)]</t>
  </si>
  <si>
    <t>ACJ:[0228349 - Accrued Pensions &amp; Other Post-Retirement Ben]</t>
  </si>
  <si>
    <t>ACK:[0253275 - Pension Liability - FAS 187 NQ]</t>
  </si>
  <si>
    <t xml:space="preserve">     ACL:[228.3 Subtotal]</t>
  </si>
  <si>
    <t>ACM:[FERC 228.4: Accumulated Misc Operating Provisions]</t>
  </si>
  <si>
    <t>ACN:[0228402 - Nuclear Refuel Outage #16]</t>
  </si>
  <si>
    <t>ACO:[0228403 - Deferred Serp -  Active Empl]</t>
  </si>
  <si>
    <t>ACP:[0228404 - Deferred Comp]</t>
  </si>
  <si>
    <t>ACQ:[0228405 - 2000 Class Deferred Compensat]</t>
  </si>
  <si>
    <t>ACR:[0228407 - Perf Share Sub Plan]</t>
  </si>
  <si>
    <t>ACS:[0228408 - Mgt Incentive Award Def]</t>
  </si>
  <si>
    <t>ACT:[0228413 - Nuclear EOL Costs]</t>
  </si>
  <si>
    <t>ACU:[0228440 - Reserve - MGP Sites FERC 228]</t>
  </si>
  <si>
    <t>ACV:[0228480 - Acc Prov Insurance-Environ]</t>
  </si>
  <si>
    <t xml:space="preserve">     ACW:[228.4 Subtotal]</t>
  </si>
  <si>
    <t xml:space="preserve">     ACX:[228 Subtotal]</t>
  </si>
  <si>
    <t>ACY:[]</t>
  </si>
  <si>
    <t>ACZ:[FERC 229: Accumulated Provisions for Rate Refunds]</t>
  </si>
  <si>
    <t>ADA:[0229010 - Accm Prv-Rate Refnd-Tax Ref]</t>
  </si>
  <si>
    <t>ADB:[0229003 - Wholesale - QF Energy]</t>
  </si>
  <si>
    <t xml:space="preserve">     ADC:[229 Subtotal]</t>
  </si>
  <si>
    <t>ADD:[]</t>
  </si>
  <si>
    <t>ADE:[FERC 230: Asset Retirement Obligations]</t>
  </si>
  <si>
    <t>ADF:[0230001 - FAS 143 ARO Liability ST]</t>
  </si>
  <si>
    <t>ADG:[0230105 - ARO Liability - Current]</t>
  </si>
  <si>
    <t>ADH:[0230315 - ARO Liability - Coal Ash]</t>
  </si>
  <si>
    <t>ADI:[0230999 - ARO Liability]</t>
  </si>
  <si>
    <t xml:space="preserve">     ADJ:[230 Subtotal]</t>
  </si>
  <si>
    <t>ADK:[]</t>
  </si>
  <si>
    <t>ADL:[FERC 232: Accounts Payable]</t>
  </si>
  <si>
    <t>ADM:[0232000 - A/P Vendors Payable]</t>
  </si>
  <si>
    <t>ADN:[0232001 - AP Corp Vendors Payable]</t>
  </si>
  <si>
    <t>ADO:[0232002 - A/P - Misc - Gen - Acctg]</t>
  </si>
  <si>
    <t>ADP:[0232004 - Vision Deduction]</t>
  </si>
  <si>
    <t>ADQ:[0232005 - Long Term Disability Deduction]</t>
  </si>
  <si>
    <t>ADR:[0232016 - AP PS8.9 Vendors Payable]</t>
  </si>
  <si>
    <t>ADS:[0232018- EAM Payables]</t>
  </si>
  <si>
    <t>ADT:[0232027 -AP-Fuel Financial Hedge]</t>
  </si>
  <si>
    <t>ADU:[0232031 - Treasury LC and MCF Fees]</t>
  </si>
  <si>
    <t>ADV:[0232039 - Payable 401K Incentive Match]</t>
  </si>
  <si>
    <t>ADW:[0232045 - Supp Life Deductions]</t>
  </si>
  <si>
    <t>ADX:[0232048 - Supp AD&amp;D Deduction]</t>
  </si>
  <si>
    <t>ADY:[0232049 - Medical &amp; HSA Deductions]</t>
  </si>
  <si>
    <t>ADZ:[0232052 - Medical Spending Acc Deduct]</t>
  </si>
  <si>
    <t>AEA:[0232053 - Dependent Spending Acct Deduct]</t>
  </si>
  <si>
    <t>AEB:[0232061 - Checks not presented - reclass]</t>
  </si>
  <si>
    <t>AEC:[0232067 - Dental Deductions]</t>
  </si>
  <si>
    <t>AED:[0232068 - Employee Parking Deductions]</t>
  </si>
  <si>
    <t>AEE:[0232103 - DEF Payable - NG Purchases]</t>
  </si>
  <si>
    <t>AEF:[0232105 - DEF Payable - NG Transport]</t>
  </si>
  <si>
    <t>AEG:[0232107 - DEF Payable - NG Fin Transact]</t>
  </si>
  <si>
    <t>AEH:[0232108 - DEF Cogen Payable]</t>
  </si>
  <si>
    <t>AEI:[0232109 - A/P BPM - Actual]</t>
  </si>
  <si>
    <t>AEJ:[0232120 - Vouchers Payable - Special]</t>
  </si>
  <si>
    <t>AEK:[0232125 - NRC Inspection Fee Pay]</t>
  </si>
  <si>
    <t>AEL:[0232150 - Accounts Payable - Stores]</t>
  </si>
  <si>
    <t>AEM:[0232151 - Accounts Payable - Stores]</t>
  </si>
  <si>
    <t>AEN:[0232155 - Accounts Payable - Stores CAS]</t>
  </si>
  <si>
    <t>AEO:[0232163 - Emission Allowance A/P]</t>
  </si>
  <si>
    <t>AEP:[0232170 - Accounts Payable - Coal]</t>
  </si>
  <si>
    <t>AEQ:[0232171 - Account Payable - Coal Accrual]</t>
  </si>
  <si>
    <t>AER:[0232175 - Limestone and Freight Payable]</t>
  </si>
  <si>
    <t>AES:[0232176 - Reagent Payable]</t>
  </si>
  <si>
    <t>AET:[0232177 - Generic By Products Payable]</t>
  </si>
  <si>
    <t>AEU:[0232178 - Accrued Settlements Payable]</t>
  </si>
  <si>
    <t>AEV:[0232180 - Accounts Payable - Oil Stocks]</t>
  </si>
  <si>
    <t>AEW:[0232181 - Natural Gas Payable]</t>
  </si>
  <si>
    <t>AEX:[0232190 - Coal Freight Payable]</t>
  </si>
  <si>
    <t>AEY:[0232195 - RAILCAR LEASE PAYABLE]</t>
  </si>
  <si>
    <t>AEZ:[0232199 - PowerPlan Coal Payable]</t>
  </si>
  <si>
    <t>AFA:[0232200 - Cbis Refund Payable]</t>
  </si>
  <si>
    <t>AFB:[0232222 - Test Fuel Payable]</t>
  </si>
  <si>
    <t>AFC:[0232270 - Passport Unvouchered Liability]</t>
  </si>
  <si>
    <t>AFD:[0232331 - A/P - ENERGY NEIGHBOR FUND]</t>
  </si>
  <si>
    <t>AFE:[0232332 - Photovoltaic Fund]</t>
  </si>
  <si>
    <t>AFF:[0232333 - A/P - FLEXCARE]</t>
  </si>
  <si>
    <t>AFG:[0232334 - A/P - Stock Loan Repay]</t>
  </si>
  <si>
    <t>AFH:[0232336 - Advance Payable NCEMPA]</t>
  </si>
  <si>
    <t>AFI:[0232337 - CR3 Joint Owner]</t>
  </si>
  <si>
    <t>AFJ:[0232338 - Payable - Int City Joint Owners]</t>
  </si>
  <si>
    <t>AFK:[0232402 - Collateral Liab]</t>
  </si>
  <si>
    <t>AFL:[0232410 - Transmission Payables]</t>
  </si>
  <si>
    <t>AFM:[0232460 - Bulk Power Marketing Payable]</t>
  </si>
  <si>
    <t>AFN:[0232480 - Co-Generation]</t>
  </si>
  <si>
    <t>AFO:[0232510 - Checks Not Presented]</t>
  </si>
  <si>
    <t>AFP:[0232892 - A/P Miscellaneous]</t>
  </si>
  <si>
    <t>AFQ:[0232993 - AP Off System]</t>
  </si>
  <si>
    <t>AFR:[0232996 -  Capital - Accruals]</t>
  </si>
  <si>
    <t xml:space="preserve">     AFS:[232 Subtotal]</t>
  </si>
  <si>
    <t>AFT:[]</t>
  </si>
  <si>
    <t>AFU:[FERC 233: Notes Payable to Associated Companies]</t>
  </si>
  <si>
    <t>AFV:[0233003 - IC LT Notes Pay]</t>
  </si>
  <si>
    <t>AFW:[0233150 - IC Moneypool - ST Notes Pay]</t>
  </si>
  <si>
    <t xml:space="preserve">     AFX:[233 Subtotal]</t>
  </si>
  <si>
    <t>AFY:[]</t>
  </si>
  <si>
    <t>AFZ:[FERC 234: Accounts Payable to Associated Companies]</t>
  </si>
  <si>
    <t>AGA:[0232232 - A/P Affiliates]</t>
  </si>
  <si>
    <t>AGB:[0234000 - IC Moneypool - ST Interest Pay]</t>
  </si>
  <si>
    <t>AGC:[0234010 - Intercompany Ap]</t>
  </si>
  <si>
    <t>AGD:[0234104 - IC Accounts Payable]</t>
  </si>
  <si>
    <t>AGE:[0234250 - IC Netting - Accts Payable (Nets Against 0146250 - IC Netting - A/R)]</t>
  </si>
  <si>
    <t>AGF:[0234350 - IC Netting - LT Accts Payable]</t>
  </si>
  <si>
    <t xml:space="preserve">     AGG:[234 Subtotal]</t>
  </si>
  <si>
    <t>AGH:[]</t>
  </si>
  <si>
    <t>AGI:[FERC 235: Customer Deposits]</t>
  </si>
  <si>
    <t>AGJ:[0235002 - CD Active]</t>
  </si>
  <si>
    <t>AGK:[0235003 - CD Inactive]</t>
  </si>
  <si>
    <t>AGL:[0235110 - Cust Dep For Srvc - Edp Billing]</t>
  </si>
  <si>
    <t xml:space="preserve">     AGM:[235 Subtotal]</t>
  </si>
  <si>
    <t>AGN:[]</t>
  </si>
  <si>
    <t>AGO:[FERC 236: Taxes Accrued]</t>
  </si>
  <si>
    <t>AGP:[0236000 - NC Prop Tax - Electric]</t>
  </si>
  <si>
    <t>AGQ:[0236001 - State It Payable Other]</t>
  </si>
  <si>
    <t>AGR:[0236020 - FAS 5 Non-Income Tax Reserves]</t>
  </si>
  <si>
    <t>AGS:[0236040 NC Prop Tax - Misc Non-Util]</t>
  </si>
  <si>
    <t>AGT:[0236041 - Accrued Property Tax]</t>
  </si>
  <si>
    <t>AGU:[0236100 - Franchise Tax - Electric]</t>
  </si>
  <si>
    <t>AGV:[0236123 - Fl Prop Tax - Electric]</t>
  </si>
  <si>
    <t>AGW:[0236131 - FL FRANCHISE TX ACCRUAL]</t>
  </si>
  <si>
    <t>AGX:[0236135 - FL Reg Assessment - Electric]</t>
  </si>
  <si>
    <t>AGY:[0236150 - St/Local Unemployment Tax Liab]</t>
  </si>
  <si>
    <t>AGZ:[0236360 - SC Property Tax Electric]</t>
  </si>
  <si>
    <t>AHA:[0236700 - Employer FICA Tax Liab]</t>
  </si>
  <si>
    <t>AHB:[0236701 - CARES ACT Accural of Deferred Payment of Employer Share of Payroll Tax]</t>
  </si>
  <si>
    <t>AHC:[0236750 - Federal Unemployment Tax Liab]</t>
  </si>
  <si>
    <t>AHD:[0236801 - Accrued Gross Receipts Tax]</t>
  </si>
  <si>
    <t>AHE:[0236831 - Misc. Taxes &amp; Interest]</t>
  </si>
  <si>
    <t>AHF:[0236906 - Sales and Use Tax Payable]</t>
  </si>
  <si>
    <t>AHG:[0236918 - Accr Ad Valorem Tax 2006]</t>
  </si>
  <si>
    <t>AHH:[0236926 - LT Tax Reclass Fed]</t>
  </si>
  <si>
    <t>AHI:[0236927 - LT Tax Reclass State]</t>
  </si>
  <si>
    <t>AHJ:[0236940 - Curr Tax Reclass Acct State Cr]</t>
  </si>
  <si>
    <t>AHK:[0236942 - State Inc Tax Payable - Prior Yrs LT]</t>
  </si>
  <si>
    <t>AHL:[0236943 - State Inc Tax Pay-Prior Years]</t>
  </si>
  <si>
    <t>AHM:[0236953 - LT Liability: State UTP]</t>
  </si>
  <si>
    <t>AHN:[0236960 - SC Inc Tax Payable-Prior Yr]</t>
  </si>
  <si>
    <t>AHO:[0236965 - Accrued SIT - Prior Year]</t>
  </si>
  <si>
    <t>AHP:[0236980 - Current Tax Reclass Account Fed Cr]</t>
  </si>
  <si>
    <t>AHQ:[0236981 - Fed Inc Tax Payable - Prev Yr]</t>
  </si>
  <si>
    <t>AHR:[0236983 - Fed Inc Tax Payable - Prior Yrs]</t>
  </si>
  <si>
    <t>AHS:[0236986 - Fed Inc Payable - PY LT 08-09]</t>
  </si>
  <si>
    <t>AHT:[0236988 - LT Liability ST UTP PGN]</t>
  </si>
  <si>
    <t>AHU:[0236989 - LT Liability Fed UTP PGN]</t>
  </si>
  <si>
    <t>AHV:[0236990 - Fed Inc Tax Payable - Current]</t>
  </si>
  <si>
    <t>AHW:[0236992 - Current Liability UTP - Fed]</t>
  </si>
  <si>
    <t>AHX:[0236993 - LT Liability Federal UTP 08-09 Year]</t>
  </si>
  <si>
    <t xml:space="preserve">     AHY:[236 Subtotal]</t>
  </si>
  <si>
    <t>AHZ:[]</t>
  </si>
  <si>
    <t>AIA:[FERC 237: Interest Accrued]</t>
  </si>
  <si>
    <t>AIB:[0237038 - LT Interest Accrued]</t>
  </si>
  <si>
    <t>AIC:[0237039 - Cur Int Accrued - Tax]</t>
  </si>
  <si>
    <t>AID:[0237041 - FERC Interconnect Interest LT]</t>
  </si>
  <si>
    <t>AIE:[0237011 - Int Payable - Notes - Non-Reg]</t>
  </si>
  <si>
    <t>AIG:[0237110 - Bonds Interest Payable]</t>
  </si>
  <si>
    <t>AIH:[0237200 - Cur Liability Interest accrued]</t>
  </si>
  <si>
    <t>AII:[0237222 - Int Accr Cust Dep FLA]</t>
  </si>
  <si>
    <t>AIJ:[0237418 - Other Current Liabilities]</t>
  </si>
  <si>
    <t>AIK:[0237460 - Interest Payable]</t>
  </si>
  <si>
    <t>AIL:[0237510 - Bonds Interest Payable]</t>
  </si>
  <si>
    <t xml:space="preserve">     AIM:[237 Subtotal]</t>
  </si>
  <si>
    <t>AIN:[]</t>
  </si>
  <si>
    <t>AIO:[FERC 239: Matured Long-Term Debt]</t>
  </si>
  <si>
    <t>AIP:[Placeholder for current portion of LTD]</t>
  </si>
  <si>
    <t xml:space="preserve">     AIQ:[239 Subtotal]</t>
  </si>
  <si>
    <t>AIR:[]</t>
  </si>
  <si>
    <t>AIS:[FERC 241: Tax Collections Payable]</t>
  </si>
  <si>
    <t>AIT:[0241110 - State Income Tax Wh - Employee]</t>
  </si>
  <si>
    <t>AIU:[0241142 - ST SALES TAX SERV-REV 7%]</t>
  </si>
  <si>
    <t>AIV:[0241150 - Fed Inc Tax Wh - employee]</t>
  </si>
  <si>
    <t>AIW:[0241160 - FICA Withheld - Employee]</t>
  </si>
  <si>
    <t>AIX:[0241310 - SC State Sales Tax on Elc Energy]</t>
  </si>
  <si>
    <t>AIY:[0241320 - NC State Sales Tx on Elc Enrgy]</t>
  </si>
  <si>
    <t>AIZ:[0241335 - Local Taxes Withheld]</t>
  </si>
  <si>
    <t>AJA:[0241348 - Franchise Fees Payable]</t>
  </si>
  <si>
    <t>AJB:[0241800 - Utility Tax - County]</t>
  </si>
  <si>
    <t>AJC:[0241900 - TX COL PAY-FL Muni Utility Tax]</t>
  </si>
  <si>
    <t>AJD:[0241990 - GRT Payable Additional 2.6%]</t>
  </si>
  <si>
    <t xml:space="preserve">     AJE:[241 Subtotal]</t>
  </si>
  <si>
    <t>AJF:[]</t>
  </si>
  <si>
    <t>AJG:[FERC 242: Misc Current and Accrued Liabilities]</t>
  </si>
  <si>
    <t>AJH:[0242003 - Imbalance Payable - Oba]</t>
  </si>
  <si>
    <t>AJI:[0242004 - Imbalance Payable - Park/Lend]</t>
  </si>
  <si>
    <t>AJJ:[0242033 - Wages Payable - Accrual]</t>
  </si>
  <si>
    <t>AJK:[0242035 -  Unearned Premiums]</t>
  </si>
  <si>
    <t>AJL:[0242051 - FERC Interconnect Deposits LT]</t>
  </si>
  <si>
    <t>AJM:[0242054 - State Interconnect Deposits LT]</t>
  </si>
  <si>
    <t>AJN:[0242110 - Contract Retentions]</t>
  </si>
  <si>
    <t>AJO:[0242152 - Solar Interconnect Deposits]</t>
  </si>
  <si>
    <t>AJP:[0242160 - Current Liabilities of VIEs]</t>
  </si>
  <si>
    <t>AJQ:[0242200 - Misc C&amp;A Liab Incentives]</t>
  </si>
  <si>
    <t>AJR:[0242210 - Accrued Salaries &amp; Wages]</t>
  </si>
  <si>
    <t>AJS:[0242215 - Severance Reserve/Accrual]</t>
  </si>
  <si>
    <t>AJT:[0242216 - Severance Accrual Purchase Acctg]</t>
  </si>
  <si>
    <t>AJU:[0242217 - Severance Reserve]</t>
  </si>
  <si>
    <t>AJV:[0242220 - Legal Employee Deductions]</t>
  </si>
  <si>
    <t>AJW:[0242320 - Transmission Open Acc-Deposits]</t>
  </si>
  <si>
    <t>AJX:[0242390 - CURR&amp;ACCR LIAB-FPC LTD]</t>
  </si>
  <si>
    <t>AJY:[0242391 - A/P COAL &amp; OIL Commitments]</t>
  </si>
  <si>
    <t>AJZ:[0242392 - Bargaining Unit Dental Reserve]</t>
  </si>
  <si>
    <t>AKA:[0242393 - Misc C&amp;A Liab Def Vacation]</t>
  </si>
  <si>
    <t>AKB:[0242395 - CUR&amp;ACCR LIAB MED/DTL INS ACT]</t>
  </si>
  <si>
    <t>AKC:[0242396 - CURR&amp;ACCR LIAB-WORKERS COMP]</t>
  </si>
  <si>
    <t>AKD:[0242397 - IRU INDEMNIFICATION -ST]</t>
  </si>
  <si>
    <t>AKE:[0242398 - CURR&amp;ACCR LIAB MISC]</t>
  </si>
  <si>
    <t>AKF:[0242410 - Prov - Cumulative Div Pref and Pref Stk -]</t>
  </si>
  <si>
    <t>AKG:[0242440 - Cash Coll &amp; Contribution to Trustee]</t>
  </si>
  <si>
    <t>AKH:[0242450 - Collections From Payroll - Misc]</t>
  </si>
  <si>
    <t>AKI:[0242460 - Prov For Incentive Ben Prog]</t>
  </si>
  <si>
    <t>AKJ:[0242461 - Prior Year Incentive Accrual]</t>
  </si>
  <si>
    <t>AKK:[0242481 - Div Reinvest Pending Payable]</t>
  </si>
  <si>
    <t>AKL:[0242490 - Vacation Carryover]</t>
  </si>
  <si>
    <t>AKM:[0242540 - Escheaments Payable]</t>
  </si>
  <si>
    <t>AKN:[0242650 - Accrued Payable - Other]</t>
  </si>
  <si>
    <t>AKO:[0242690 - Executive Incentive Accrual]</t>
  </si>
  <si>
    <t>AKP:[0242797 - NQ Pension Current FPC SERP/ND]</t>
  </si>
  <si>
    <t>AKQ:[0242803 - Deferred Rent]</t>
  </si>
  <si>
    <t>AKR:[0242890 - Deferred Rev Pay - Fuel]</t>
  </si>
  <si>
    <t>AKS:[0242897 - NC Pension Liability - FAS 87]</t>
  </si>
  <si>
    <t>AKT:[0242898 - OPEB Current Liability]</t>
  </si>
  <si>
    <t>AKU:[0242899 - FAS 112 Currently Liability]</t>
  </si>
  <si>
    <t>AKV:[0242988 - Reg Liability Current]</t>
  </si>
  <si>
    <t>AKW:[0242997 - Misc. Liab - FAS 87 NQ]</t>
  </si>
  <si>
    <t>AKX:[0242999 - Misc Liab - FAS 112]</t>
  </si>
  <si>
    <t xml:space="preserve">     AKY:[242 Subtotal]</t>
  </si>
  <si>
    <t>AKZ:[]</t>
  </si>
  <si>
    <t>ALA:[FERC 243: Obligations Under Capital Leases-Current]</t>
  </si>
  <si>
    <t>ALB:[0242175 - Curr Operating Lease Oblig]</t>
  </si>
  <si>
    <t>ALC:[0243105 - Current Portion of Cap Lease Obligation]</t>
  </si>
  <si>
    <t>ALD:[0243106 - Cap Lease Current SPHQ]</t>
  </si>
  <si>
    <t>ALE:[0243107 - Cap Lease Current SH]</t>
  </si>
  <si>
    <t xml:space="preserve">     ALF:[243 Subtotal]</t>
  </si>
  <si>
    <t>ALG:[]</t>
  </si>
  <si>
    <t>ALH:[FERC 244: Derivatives Instrument Liabilities]</t>
  </si>
  <si>
    <t>ALI:[0244005 - Derivative Instr - Regulatory ST]</t>
  </si>
  <si>
    <t>ALJ:[0244006 - Derivative Instr - Regulatory LT]</t>
  </si>
  <si>
    <t>ALK:[0244007 - Accrued Interest Exp-Swaps-Reg]</t>
  </si>
  <si>
    <t>ALL:[0244010 - NDTF Derivative Options]</t>
  </si>
  <si>
    <t>ALM:[244 Subtotal]</t>
  </si>
  <si>
    <t>ALN:[]</t>
  </si>
  <si>
    <t>ALO:[]</t>
  </si>
  <si>
    <t>ALP:[FERC 245: Derivatives Instrument Liabilities-Hedges]</t>
  </si>
  <si>
    <t>ALQ:[0245001 - 3rd Party Derivative Liability Current]</t>
  </si>
  <si>
    <t>ALR:[0245002 - 3rd Party Derivative Liability Noncurren]</t>
  </si>
  <si>
    <t xml:space="preserve">     ALS:[245 Subtotal]</t>
  </si>
  <si>
    <t>ALT:[]</t>
  </si>
  <si>
    <t>ALU:[FERC 252: Customer Advances for Construction]</t>
  </si>
  <si>
    <t>ALV:[0224045 - FERC Interconnect Liability]</t>
  </si>
  <si>
    <t>ALW:[0252001 - Cust Adv For Construction]</t>
  </si>
  <si>
    <t>ALX:[0252120 - Reserve Capacity]</t>
  </si>
  <si>
    <t>ALY:[0252400 - Customer Advances ST]</t>
  </si>
  <si>
    <t xml:space="preserve">     ALZ:[252 Subtotal]</t>
  </si>
  <si>
    <t>AMA:[]</t>
  </si>
  <si>
    <t>AMB:[FERC 253: Other Deferred Credits]</t>
  </si>
  <si>
    <t>AMC:[0253008 - Pole Attach - Deferred Revenue]</t>
  </si>
  <si>
    <t>AMD:[0253035 - Misc Def Cr - Genl Acctg]</t>
  </si>
  <si>
    <t>AME:[0253037 - LT Liab - Current Portion]</t>
  </si>
  <si>
    <t>AMF:[0253039 - Deferred Revenue]</t>
  </si>
  <si>
    <t>AMG:[0253043 - OPEB - FAS 106 Grantor Trust]</t>
  </si>
  <si>
    <t>AMH:[0253049 - Int on Tax Deficiency - LT Liab]</t>
  </si>
  <si>
    <t>AMI:[0253053 - OTH DEF Credit - Smart Grid]</t>
  </si>
  <si>
    <t>AMJ:[0253062 - Long Term Def Rev-OL]</t>
  </si>
  <si>
    <t>AMK:[0253070 - Reserve - MGP Sites]</t>
  </si>
  <si>
    <t>AML:[0253082 - OTH DEFER CR MISCELLANEOUS]</t>
  </si>
  <si>
    <t>AMM:[0253084 - IRU INDEMNIFICATION -LT]</t>
  </si>
  <si>
    <t>AMN:[0253085 - Other Long Term Liabilities]</t>
  </si>
  <si>
    <t>AMO:[2531006 - Defr Cr - A/R A/P Elim Diff]</t>
  </si>
  <si>
    <t>AMP:[2531008 - Defr Cr - Other Bal Sheet Elim Diff]</t>
  </si>
  <si>
    <t>AMQ:[0253400 - BARTOW LTSA]</t>
  </si>
  <si>
    <t>AMR:[0253401 - HINES LTSA]</t>
  </si>
  <si>
    <t>AMS:[0253403 - Citrus County LTSA Def Liab]</t>
  </si>
  <si>
    <t>AMT:[0253620 - SCHM Executive Savings Pln-Stk]</t>
  </si>
  <si>
    <t>AMU:[0253630 - Schm Exec Cash Bal Plan]</t>
  </si>
  <si>
    <t>AMV:[0253690 - Pension Deferred Credits]</t>
  </si>
  <si>
    <t>AMW:[0253890 - SCHM Tax &amp; S/L for Surplus Mat'l]</t>
  </si>
  <si>
    <t>AMX:[0253910 - Pole Attach - Advance Billing]</t>
  </si>
  <si>
    <t>AMY:[0253920 - Other Deferred Credits]</t>
  </si>
  <si>
    <t>AMZ:[0253990 - Deferred Prepaid Ef - Lighting]</t>
  </si>
  <si>
    <t>ANA:[0253955 - Short-Term Guarantee Obligations]</t>
  </si>
  <si>
    <t xml:space="preserve">     ANB:[253 Subtotal]</t>
  </si>
  <si>
    <t>ANC:[]</t>
  </si>
  <si>
    <t>ANE:[FERC 254: Other Regulatory Liabilities]</t>
  </si>
  <si>
    <t>ANF:[0254002 - Interest Rate Swap Reg Liability]</t>
  </si>
  <si>
    <t>ANG:[0254015 - Reg Liab MTM Fuel ST]</t>
  </si>
  <si>
    <t>ANH:[0254016 - Deferred SPP]</t>
  </si>
  <si>
    <t>ANI:[0254020 - Auctioned S02 Allowance]</t>
  </si>
  <si>
    <t>ANJ:[0254024 - Def CR3 Liab - Depr &amp; Prop Tax]</t>
  </si>
  <si>
    <t>ANK:[0254031 - CR4&amp;5 Accelerated Depreciation]</t>
  </si>
  <si>
    <t>ANL:[0254036 - Regulatory  Liability - Excess Fed ADIT]</t>
  </si>
  <si>
    <t>ANM:[0254038 - Excess ADIT Grossup LT]</t>
  </si>
  <si>
    <t>ANN:[0254059 -DOE Settlement Reg Liability]</t>
  </si>
  <si>
    <t>ANO:[0254060 - DEF Tax Savings Reg Liability]</t>
  </si>
  <si>
    <t>ANP:[0254061 -  Deferred PTCs]</t>
  </si>
  <si>
    <t>ANQ:[0254087 - Regulatory Liability - CR 4&amp;5 Amort.]</t>
  </si>
  <si>
    <t>ANR:[02540XX - Regulatory Liability - OATT FIT]</t>
  </si>
  <si>
    <t>ANS:[0254100 - Regulatory Liablility - Inc Tax]</t>
  </si>
  <si>
    <t>ANT:[0254101 - Deferred Regulatory Liability]</t>
  </si>
  <si>
    <t>ANU:[0254250 - NC REC Liability - Retail]</t>
  </si>
  <si>
    <t>ANV:[0254310 - Deferred Fuel Settlements]</t>
  </si>
  <si>
    <t>ANW:[0254311 - Deferred Fuel Revenue]</t>
  </si>
  <si>
    <t>ANX:[0254312 - Deferred GPIF - Reg Liab Fuel]</t>
  </si>
  <si>
    <t>ANY:[0254313 - Deferred Fuel - PY]</t>
  </si>
  <si>
    <t>ANZ:[0254315 - DOE Settlement (Apr 2022 moved to 254059 in May 2022)]</t>
  </si>
  <si>
    <t>AOA:[0254316 - Deferred Energy Conservation]</t>
  </si>
  <si>
    <t>AOB:[0254317 - Deferred Environmental Cost Recovery]</t>
  </si>
  <si>
    <t>AOC:[0254318 - Deferred Property Gains/Losses - FL]</t>
  </si>
  <si>
    <t>AOD:[0254320 - Deferred Capacity Curr Yr]</t>
  </si>
  <si>
    <t>AOE:[0254321 - Deferred Capacity - Prior Yr]</t>
  </si>
  <si>
    <t>AOF:[0254401 - DSM Energy Efficiency]</t>
  </si>
  <si>
    <t>AOG:[0254402 - SC Historical DSM]</t>
  </si>
  <si>
    <t>AOH:[0254689 - Reg Liability - OPEB Medical]</t>
  </si>
  <si>
    <t>AOI:[0254690 - Reg Liability - OPEB Life]</t>
  </si>
  <si>
    <t>AOJ:[0254700 - Blank - Forecast Placeholder]</t>
  </si>
  <si>
    <t>AOK:[0254750 - Blank - Forecast Placeholder]</t>
  </si>
  <si>
    <t>AOL:[0254760 - Tax Savings Reg Liab - Retail 2022 Settlement]</t>
  </si>
  <si>
    <t>AOM:[0254800 - Reg Liability MTM Fuel LT]</t>
  </si>
  <si>
    <t>AON:[0254914 - NDT - Qual - Unreal Gains]</t>
  </si>
  <si>
    <t>AOO:[0254980 - Open Interest Rate Swap Cur Reg Liab]</t>
  </si>
  <si>
    <t>AOP:[0254988 - Current Regulatory Liabilities ("Excess Fed ADIT")]</t>
  </si>
  <si>
    <t>AOQ:[0254991 - Aro Reg Liab - Book Depr]</t>
  </si>
  <si>
    <t>AOS:[0254999 - Reg Liab COR reclass from A/D]</t>
  </si>
  <si>
    <t xml:space="preserve">     AOT:[254 Subtotal]</t>
  </si>
  <si>
    <t>AOU:[]</t>
  </si>
  <si>
    <t>AOV:[FERC 255: Accumulated Deferred Investment Tax Credits]</t>
  </si>
  <si>
    <t>AOW:[0255000 - Accum Def Inv Tax Credits]</t>
  </si>
  <si>
    <t>AOX:[0255001 - Def ITC - No Normalization]</t>
  </si>
  <si>
    <t xml:space="preserve">     AOY:[255 Subtotal]</t>
  </si>
  <si>
    <t>AOZ:[]</t>
  </si>
  <si>
    <t>APA:[FERC 281: Accumulated Deferred Income Taxes - Accelerated Amort Property]</t>
  </si>
  <si>
    <t>APB:[0281200 - Deferred Federal Income Tax]</t>
  </si>
  <si>
    <t>APC:[0281201 - Deferred State Income Tax]</t>
  </si>
  <si>
    <t>APD:[0281300 - Deferred FIT - Current]</t>
  </si>
  <si>
    <t>APE:[0281301 - Deferred SIT - Current]</t>
  </si>
  <si>
    <t xml:space="preserve">     APF:[281 Subtotal]</t>
  </si>
  <si>
    <t>APG:[]</t>
  </si>
  <si>
    <t>APH:[FERC 282: Accumulated Deferred Income Taxes - Other Property]</t>
  </si>
  <si>
    <t>API:[0282005 - LT FIN48 Noncur Prop DTL - FED]</t>
  </si>
  <si>
    <t>APJ:[0282006 - LT FIN48 Noncur Prop DTL - FL]</t>
  </si>
  <si>
    <t>APK:[0282100 - Adit: PpandE: Federal Taxes]</t>
  </si>
  <si>
    <t>APL:[0282101 - Adit: PpandE: State Taxes]</t>
  </si>
  <si>
    <t>APM:[0282103 - LT Def tax liability: state-282]</t>
  </si>
  <si>
    <t>APN:[0282104 - LT Def tax liability - Fed(282)]</t>
  </si>
  <si>
    <t xml:space="preserve">     APO:[282 Subtotal]</t>
  </si>
  <si>
    <t>APP:[]</t>
  </si>
  <si>
    <t>APQ:[FERC 283: Accumulated Deferred Income Taxes - Other]</t>
  </si>
  <si>
    <t>APR:[0283011 - Current Portion DIT]</t>
  </si>
  <si>
    <t>APS:[0283012 - Current Portion - DSIT]</t>
  </si>
  <si>
    <t>APT:[0283013 - Current DTL - FED]</t>
  </si>
  <si>
    <t>APU:[0283014 - Current DTL - FL]</t>
  </si>
  <si>
    <t>APV:[0283100 - Adit: Other: Federal Taxes]</t>
  </si>
  <si>
    <t>APW:[0283101 - Adit: Other: State Taxes]</t>
  </si>
  <si>
    <t>APX:[0283102 - LT Def tax liability: Fed-283]</t>
  </si>
  <si>
    <t>APY:[0283103 - LT Def tax liability: state-283]</t>
  </si>
  <si>
    <t xml:space="preserve">     APZ:[283 Subtotal]</t>
  </si>
  <si>
    <t>AQA:[]</t>
  </si>
  <si>
    <t>AQB:[EndMethodCalls]</t>
  </si>
  <si>
    <t>AQC:[]</t>
  </si>
  <si>
    <t>AQD:[Total Liabilities]</t>
  </si>
  <si>
    <t>AQE:[]</t>
  </si>
  <si>
    <t>AQF:[Assets - Liabilities]</t>
  </si>
  <si>
    <t>AQG:[if]</t>
  </si>
  <si>
    <t>AQH:[Difference]</t>
  </si>
  <si>
    <t>AQI:[end if]</t>
  </si>
  <si>
    <t>AQJ:[]</t>
  </si>
  <si>
    <t>AQK:[]</t>
  </si>
  <si>
    <t>AQL:[Reconciliation:]</t>
  </si>
  <si>
    <t>AQM:[]</t>
  </si>
  <si>
    <t>AQN:[Total Assets (Published Financial Model BS)]</t>
  </si>
  <si>
    <t>AQO:[Total Liabilities (Published Financial Model BS)]</t>
  </si>
  <si>
    <t>AQP:[]</t>
  </si>
  <si>
    <t>AQQ:[Actuals:]</t>
  </si>
  <si>
    <t>AQR:[if]</t>
  </si>
  <si>
    <t>AQS:[Total Assets (Sum Here)]</t>
  </si>
  <si>
    <t>AQT:[Total Assets (Published Account Details)]</t>
  </si>
  <si>
    <t xml:space="preserve">     AQU:[Variance]</t>
  </si>
  <si>
    <t>AQV:[]</t>
  </si>
  <si>
    <t>AQW:[Total Liabilities (Sum Here)]</t>
  </si>
  <si>
    <t>AQX:[Total Liabilities (Published Account Details)]</t>
  </si>
  <si>
    <t xml:space="preserve">     AQY:[Variance]</t>
  </si>
  <si>
    <t>AQZ:[Forecast Activity:]</t>
  </si>
  <si>
    <t>ARA:[else]</t>
  </si>
  <si>
    <t>ARB:[Total Assets (previous ending)]</t>
  </si>
  <si>
    <t>ARC:[Total Assets (Above)(Change)]</t>
  </si>
  <si>
    <t>ARD:[Total Assets (Published Financial Model BS)(Change)]</t>
  </si>
  <si>
    <t xml:space="preserve">     ARE:[Variance]</t>
  </si>
  <si>
    <t>ARF:[]</t>
  </si>
  <si>
    <t>ARG:[Total Liabilities (previous ending)]</t>
  </si>
  <si>
    <t>ARH:[Total Liabilities (Above)(Change)]</t>
  </si>
  <si>
    <t>ARI:[Total Liabilities (Published Financial Model BS)(Change)]</t>
  </si>
  <si>
    <t xml:space="preserve">     ARJ:[Variance]</t>
  </si>
  <si>
    <t>ARK:[end if]</t>
  </si>
  <si>
    <t>ARL:[Total Assets (Sum Here)]</t>
  </si>
  <si>
    <t>ARM:[Total Assets (Published Source Data)]</t>
  </si>
  <si>
    <t xml:space="preserve">     ARN:[Variance]</t>
  </si>
  <si>
    <t>ARO:[]</t>
  </si>
  <si>
    <t>ARP:[if]</t>
  </si>
  <si>
    <t xml:space="preserve">          ARQ:[(-) 0108301 - Accum Depreciation COR (Model= Liability)]</t>
  </si>
  <si>
    <t xml:space="preserve">          ARR:[(-) 0190001 - Adit: Prepaid: Federal Taxes (Model= Liability)]</t>
  </si>
  <si>
    <t xml:space="preserve">          ARS:[(-) 0190002 - Adit: Prepaid: State Taxes (Model= Liability)]</t>
  </si>
  <si>
    <t xml:space="preserve">          ART:[(+) 0254100 - Regulatory Liablility - Inc Tax (Model= Asset)]</t>
  </si>
  <si>
    <t xml:space="preserve">               ARU:[Unexplained (Actuals)]</t>
  </si>
  <si>
    <t>ARV:[else]</t>
  </si>
  <si>
    <t>ARW:[]</t>
  </si>
  <si>
    <t>ARX:[end if]</t>
  </si>
  <si>
    <t xml:space="preserve">               ARY:[Unexplained]</t>
  </si>
  <si>
    <t>ARZ:[]</t>
  </si>
  <si>
    <t>ASA:[]</t>
  </si>
  <si>
    <t>ASB:[Total Liabilities (Sum Here)]</t>
  </si>
  <si>
    <t>ASC:[Total Liabilities (Published Source Data)]</t>
  </si>
  <si>
    <t xml:space="preserve">     ASD:[Variance]</t>
  </si>
  <si>
    <t>ASE:[if]</t>
  </si>
  <si>
    <t xml:space="preserve">          ASF:[(+) 0108301 - Accum Depreciation COR (Model= Liability)]</t>
  </si>
  <si>
    <t xml:space="preserve">          ASG:[(+) 0190001 - Adit: Prepaid: Federal Taxes (Model= Liability)]</t>
  </si>
  <si>
    <t xml:space="preserve">          ASH:[(+) 0190002 - Adit: Prepaid: State Taxes (Model= Liability)]</t>
  </si>
  <si>
    <t xml:space="preserve">          ASI:[(-) 0254100 - Regulatory Liablility - Inc Tax (Model= Asset)]</t>
  </si>
  <si>
    <t xml:space="preserve">          ASJ:[(-) 0439300 - ADJUST TO R/E]</t>
  </si>
  <si>
    <t xml:space="preserve">          ASK:[(-) 0438110 - Subs Dividend Declared]</t>
  </si>
  <si>
    <t xml:space="preserve">               ASL:[Unexplained]</t>
  </si>
  <si>
    <t>ASM:[end if]</t>
  </si>
  <si>
    <t>ASN:[]</t>
  </si>
  <si>
    <t>ASO:[]</t>
  </si>
  <si>
    <t>ASP:[Asset-Liability Variance (rounded)]</t>
  </si>
  <si>
    <t>ASQ:[Unexplained Asset Variance (rounded)]</t>
  </si>
  <si>
    <t>ASR:[if]</t>
  </si>
  <si>
    <t>ASS:[Highlight cell if any variance]</t>
  </si>
  <si>
    <t>AST:[Highlight report if any variance]</t>
  </si>
  <si>
    <t>ASU:[end if]</t>
  </si>
  <si>
    <t>ASV:[]</t>
  </si>
  <si>
    <t>ASW:[Unexplained Liability Variance (rounded)]</t>
  </si>
  <si>
    <t>ASX:[if]</t>
  </si>
  <si>
    <t>ASY:[Highlight cell if any variance]</t>
  </si>
  <si>
    <t>ASZ:[Highlight report if any variance]</t>
  </si>
  <si>
    <t>ATA:[end if]</t>
  </si>
  <si>
    <t>ATB:[]</t>
  </si>
  <si>
    <t>ATC:[end if]</t>
  </si>
  <si>
    <t>ATD:[]</t>
  </si>
  <si>
    <t>ATE:[end if]</t>
  </si>
  <si>
    <t>ATF:[Working Capital:]</t>
  </si>
  <si>
    <t>ATG:[Working Capital Assets]</t>
  </si>
  <si>
    <t>ATH:[Working Capital Liabilities]</t>
  </si>
  <si>
    <t xml:space="preserve">     ATI:[Total Working Capital]</t>
  </si>
  <si>
    <t>ATJ:[Rate Base]</t>
  </si>
  <si>
    <t>ATK:[EPIS]</t>
  </si>
  <si>
    <t>ATL:[Acc. Depreciation]</t>
  </si>
  <si>
    <t>ATM:[PHFU]</t>
  </si>
  <si>
    <t>ATN:[CWIP]</t>
  </si>
  <si>
    <t>ATO:[Working Capital]</t>
  </si>
  <si>
    <t xml:space="preserve">     ATP:[Total Rate Base]</t>
  </si>
  <si>
    <t>ATQ:[Capital Structure]</t>
  </si>
  <si>
    <t>ATR:[Common Equity]</t>
  </si>
  <si>
    <t>ATS:[Long-Term Debt]</t>
  </si>
  <si>
    <t>ATT:[Short-Term Debt]</t>
  </si>
  <si>
    <t>ATU:[Current Portion of LT Debt]</t>
  </si>
  <si>
    <t>ATV:[Customer Deposits]</t>
  </si>
  <si>
    <t>ATW:[ITC]</t>
  </si>
  <si>
    <t>ATX:[Deferred Income Taxes]</t>
  </si>
  <si>
    <t>ATY:[Excess Deferred Tax Liability]</t>
  </si>
  <si>
    <t>ATZ:[FAS 109 DIT]</t>
  </si>
  <si>
    <t xml:space="preserve">     AUA:[Total Capital Structure]</t>
  </si>
  <si>
    <t>AUB:[]</t>
  </si>
  <si>
    <t>AUC:[]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</si>
</sst>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&quot;$&quot;\ #,##0_);\(&quot;$&quot;\ #,##0\)"/>
    <numFmt numFmtId="166" formatCode="_(* #,##0.0_);_(* \(#,##0.0\);_(* &quot;-&quot;??_);_(@_)"/>
    <numFmt numFmtId="167" formatCode="#,##0_);[Red]\(#,##0\);&quot; &quot;"/>
    <numFmt numFmtId="168" formatCode="0.\ "/>
    <numFmt numFmtId="169" formatCode="0.\ \ "/>
    <numFmt numFmtId="170" formatCode="_(* #,##0_);_(* \(#,##0\);_(* &quot;-&quot;??_);_(@_)"/>
    <numFmt numFmtId="171" formatCode="0_);[Red]\(0\)"/>
    <numFmt numFmtId="172" formatCode="0_)"/>
    <numFmt numFmtId="173" formatCode="0_);\(0\)"/>
  </numFmts>
  <fonts count="3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8"/>
      <name val="Times New Roman"/>
      <family val="1"/>
    </font>
    <font>
      <sz val="11"/>
      <color rgb="FF240CB4"/>
      <name val="Calibri"/>
      <family val="2"/>
      <scheme val="minor"/>
    </font>
    <font>
      <b/>
      <i/>
      <u/>
      <sz val="10"/>
      <color rgb="FF000000"/>
      <name val="Times New Roman"/>
      <family val="1"/>
    </font>
    <font>
      <b/>
      <i/>
      <u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0" fontId="15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15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0" fontId="26" fillId="0" borderId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0" fontId="27" fillId="0" borderId="0"/>
    <xf numFmtId="0" fontId="2" fillId="0" borderId="0"/>
    <xf numFmtId="0" fontId="10" fillId="0" borderId="0"/>
    <xf numFmtId="0" fontId="1" fillId="0" borderId="0"/>
  </cellStyleXfs>
  <cellXfs count="100">
    <xf numFmtId="0" fontId="0" fillId="0" borderId="0" xfId="0"/>
    <xf numFmtId="0" fontId="11" fillId="0" borderId="0" xfId="0" applyFont="1"/>
    <xf numFmtId="0" fontId="12" fillId="0" borderId="0" xfId="2" applyFont="1"/>
    <xf numFmtId="0" fontId="13" fillId="0" borderId="1" xfId="0" applyFont="1" applyBorder="1"/>
    <xf numFmtId="0" fontId="14" fillId="0" borderId="1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14" fontId="17" fillId="0" borderId="0" xfId="3" applyNumberFormat="1" applyFont="1" applyAlignment="1">
      <alignment horizontal="left"/>
    </xf>
    <xf numFmtId="14" fontId="12" fillId="0" borderId="0" xfId="2" applyNumberFormat="1" applyFont="1"/>
    <xf numFmtId="0" fontId="18" fillId="0" borderId="0" xfId="3" applyFont="1"/>
    <xf numFmtId="0" fontId="19" fillId="0" borderId="0" xfId="2" applyFont="1"/>
    <xf numFmtId="0" fontId="17" fillId="0" borderId="0" xfId="3" quotePrefix="1" applyFont="1" applyAlignment="1">
      <alignment horizontal="center"/>
    </xf>
    <xf numFmtId="0" fontId="17" fillId="0" borderId="1" xfId="2" applyFont="1" applyBorder="1" applyAlignment="1">
      <alignment horizontal="fill" vertical="center"/>
    </xf>
    <xf numFmtId="0" fontId="17" fillId="0" borderId="0" xfId="2" applyFont="1" applyAlignment="1">
      <alignment horizontal="fill" vertical="center"/>
    </xf>
    <xf numFmtId="0" fontId="20" fillId="0" borderId="0" xfId="2" applyFont="1" applyAlignment="1">
      <alignment horizontal="fill" vertical="center"/>
    </xf>
    <xf numFmtId="0" fontId="12" fillId="0" borderId="0" xfId="2" applyFont="1" applyAlignment="1">
      <alignment vertical="center"/>
    </xf>
    <xf numFmtId="0" fontId="17" fillId="0" borderId="2" xfId="2" applyFont="1" applyBorder="1" applyAlignment="1">
      <alignment vertical="center"/>
    </xf>
    <xf numFmtId="0" fontId="20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0" xfId="2" quotePrefix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0" xfId="1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3" fontId="12" fillId="0" borderId="0" xfId="1" applyNumberFormat="1" applyFont="1" applyBorder="1" applyAlignment="1">
      <alignment vertical="center"/>
    </xf>
    <xf numFmtId="37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2" fillId="0" borderId="0" xfId="4" applyFont="1" applyAlignment="1">
      <alignment horizontal="left"/>
    </xf>
    <xf numFmtId="0" fontId="12" fillId="0" borderId="0" xfId="2" applyFont="1" applyAlignment="1">
      <alignment horizontal="left" vertical="center"/>
    </xf>
    <xf numFmtId="37" fontId="17" fillId="0" borderId="3" xfId="0" applyNumberFormat="1" applyFont="1" applyBorder="1" applyAlignment="1">
      <alignment vertical="center"/>
    </xf>
    <xf numFmtId="166" fontId="12" fillId="0" borderId="0" xfId="7" applyNumberFormat="1" applyFont="1" applyFill="1" applyBorder="1"/>
    <xf numFmtId="49" fontId="21" fillId="0" borderId="0" xfId="0" applyNumberFormat="1" applyFont="1" applyAlignment="1">
      <alignment horizontal="right" wrapText="1"/>
    </xf>
    <xf numFmtId="167" fontId="21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horizontal="left"/>
    </xf>
    <xf numFmtId="167" fontId="21" fillId="0" borderId="2" xfId="0" applyNumberFormat="1" applyFont="1" applyBorder="1" applyAlignment="1">
      <alignment horizontal="right"/>
    </xf>
    <xf numFmtId="167" fontId="23" fillId="0" borderId="4" xfId="0" applyNumberFormat="1" applyFont="1" applyBorder="1" applyAlignment="1">
      <alignment horizontal="right"/>
    </xf>
    <xf numFmtId="167" fontId="21" fillId="0" borderId="4" xfId="0" applyNumberFormat="1" applyFont="1" applyBorder="1" applyAlignment="1">
      <alignment horizontal="right"/>
    </xf>
    <xf numFmtId="168" fontId="29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center"/>
    </xf>
    <xf numFmtId="169" fontId="29" fillId="0" borderId="0" xfId="0" applyNumberFormat="1" applyFont="1"/>
    <xf numFmtId="14" fontId="32" fillId="0" borderId="0" xfId="0" applyNumberFormat="1" applyFont="1"/>
    <xf numFmtId="14" fontId="17" fillId="0" borderId="0" xfId="3" applyNumberFormat="1" applyFont="1"/>
    <xf numFmtId="0" fontId="17" fillId="0" borderId="1" xfId="2" applyFont="1" applyBorder="1" applyAlignment="1">
      <alignment horizontal="center" vertical="center" wrapText="1"/>
    </xf>
    <xf numFmtId="37" fontId="12" fillId="0" borderId="0" xfId="6" applyNumberFormat="1" applyFont="1"/>
    <xf numFmtId="0" fontId="0" fillId="0" borderId="0" xfId="0" applyAlignment="1">
      <alignment horizontal="center"/>
    </xf>
    <xf numFmtId="0" fontId="0" fillId="0" borderId="0" xfId="0" quotePrefix="1"/>
    <xf numFmtId="170" fontId="0" fillId="0" borderId="0" xfId="1" applyNumberFormat="1" applyFont="1"/>
    <xf numFmtId="170" fontId="0" fillId="0" borderId="0" xfId="0" applyNumberFormat="1"/>
    <xf numFmtId="171" fontId="21" fillId="2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center" vertical="center"/>
    </xf>
    <xf numFmtId="172" fontId="17" fillId="0" borderId="0" xfId="0" applyNumberFormat="1" applyFont="1" applyAlignment="1">
      <alignment horizontal="center" vertical="center"/>
    </xf>
    <xf numFmtId="37" fontId="0" fillId="0" borderId="0" xfId="0" applyNumberFormat="1"/>
    <xf numFmtId="167" fontId="24" fillId="3" borderId="0" xfId="0" applyNumberFormat="1" applyFont="1" applyFill="1" applyAlignment="1">
      <alignment horizontal="left"/>
    </xf>
    <xf numFmtId="37" fontId="12" fillId="3" borderId="0" xfId="6" applyNumberFormat="1" applyFont="1" applyFill="1"/>
    <xf numFmtId="0" fontId="17" fillId="0" borderId="0" xfId="0" quotePrefix="1" applyFont="1" applyAlignment="1">
      <alignment horizontal="left" vertical="center"/>
    </xf>
    <xf numFmtId="0" fontId="12" fillId="0" borderId="0" xfId="4" quotePrefix="1" applyFont="1" applyAlignment="1">
      <alignment horizontal="left"/>
    </xf>
    <xf numFmtId="0" fontId="16" fillId="0" borderId="1" xfId="3" applyFont="1" applyBorder="1" applyAlignment="1">
      <alignment horizontal="right"/>
    </xf>
    <xf numFmtId="14" fontId="17" fillId="0" borderId="1" xfId="3" applyNumberFormat="1" applyFont="1" applyBorder="1"/>
    <xf numFmtId="173" fontId="17" fillId="0" borderId="0" xfId="18" applyNumberFormat="1" applyFont="1" applyAlignment="1">
      <alignment horizontal="center" wrapText="1"/>
    </xf>
    <xf numFmtId="0" fontId="29" fillId="0" borderId="0" xfId="22" applyFont="1" applyAlignment="1">
      <alignment horizontal="right"/>
    </xf>
    <xf numFmtId="0" fontId="34" fillId="0" borderId="0" xfId="22" applyFont="1"/>
    <xf numFmtId="14" fontId="32" fillId="0" borderId="0" xfId="22" applyNumberFormat="1" applyFont="1" applyAlignment="1">
      <alignment horizontal="center"/>
    </xf>
    <xf numFmtId="0" fontId="29" fillId="0" borderId="0" xfId="22" applyFont="1"/>
    <xf numFmtId="0" fontId="29" fillId="0" borderId="0" xfId="22" applyFont="1" applyAlignment="1">
      <alignment horizontal="left"/>
    </xf>
    <xf numFmtId="169" fontId="30" fillId="0" borderId="0" xfId="22" applyNumberFormat="1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0" xfId="0" applyFont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3"/>
    <xf numFmtId="0" fontId="0" fillId="0" borderId="0" xfId="0" applyAlignment="1">
      <alignment horizontal="centerContinuous" wrapText="1"/>
    </xf>
    <xf numFmtId="0" fontId="35" fillId="0" borderId="0" xfId="0" applyFont="1"/>
    <xf numFmtId="0" fontId="36" fillId="0" borderId="0" xfId="0" applyFont="1"/>
    <xf numFmtId="167" fontId="12" fillId="0" borderId="0" xfId="0" applyNumberFormat="1" applyFont="1" applyAlignment="1">
      <alignment horizontal="left"/>
    </xf>
    <xf numFmtId="0" fontId="17" fillId="0" borderId="2" xfId="2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37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0" fontId="0" fillId="4" borderId="0" xfId="0" applyFill="1"/>
    <xf numFmtId="37" fontId="0" fillId="4" borderId="0" xfId="0" applyNumberFormat="1" applyFill="1"/>
    <xf numFmtId="167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167" fontId="23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left"/>
    </xf>
    <xf numFmtId="167" fontId="21" fillId="5" borderId="0" xfId="0" applyNumberFormat="1" applyFont="1" applyFill="1" applyAlignment="1">
      <alignment horizontal="left"/>
    </xf>
    <xf numFmtId="167" fontId="21" fillId="5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</cellXfs>
  <cellStyles count="24">
    <cellStyle name="Comma" xfId="1" builtinId="3"/>
    <cellStyle name="Comma 2" xfId="17" xr:uid="{3F2CB5FC-D492-42A1-B04C-4008E11E2401}"/>
    <cellStyle name="Comma 3" xfId="7" xr:uid="{8D1A8DB3-9263-4211-B9DB-16982B57E170}"/>
    <cellStyle name="Currency 3" xfId="8" xr:uid="{0BE474AF-142B-4A94-B680-F6A26E8F6151}"/>
    <cellStyle name="Hyperlink 2" xfId="13" xr:uid="{864B8645-D078-4EE4-AA3B-34CA6EEF127F}"/>
    <cellStyle name="Normal" xfId="0" builtinId="0"/>
    <cellStyle name="Normal 10" xfId="10" xr:uid="{F727CC08-28C7-4E61-9EA1-9F242EA147AD}"/>
    <cellStyle name="Normal 11" xfId="15" xr:uid="{262132AB-BA1D-4E0F-B330-239EE6D2DCA2}"/>
    <cellStyle name="Normal 11 2" xfId="22" xr:uid="{B9F4A886-7A90-4299-B1C8-5265C2A8C743}"/>
    <cellStyle name="Normal 12" xfId="20" xr:uid="{8828B207-7D01-47C5-BA63-09E207455343}"/>
    <cellStyle name="Normal 13" xfId="23" xr:uid="{21CABAA9-AEDD-4822-89C6-B664FC689046}"/>
    <cellStyle name="Normal 2" xfId="2" xr:uid="{D8C6F251-BC8D-4951-AAB4-5E885A8B0076}"/>
    <cellStyle name="Normal 2 2" xfId="4" xr:uid="{73E3BC81-7CD2-47DC-AD5F-69B787EE4134}"/>
    <cellStyle name="Normal 2 2 2" xfId="6" xr:uid="{EDBBF420-A2AF-4F33-A172-F3902BC83254}"/>
    <cellStyle name="Normal 2 2 3" xfId="18" xr:uid="{401D4C3C-0132-4BE0-A9C8-DCFCE88D74C1}"/>
    <cellStyle name="Normal 2 3" xfId="5" xr:uid="{602245EC-5C12-4219-BF94-A2705EBEBEAB}"/>
    <cellStyle name="Normal 2 4" xfId="21" xr:uid="{37A23219-461C-47BC-B5B1-A2044C5FC3FA}"/>
    <cellStyle name="Normal 3" xfId="9" xr:uid="{197ED944-FAAE-447D-A9A7-3F324C2508CA}"/>
    <cellStyle name="Normal 4" xfId="11" xr:uid="{9EB943AB-EA8D-45A7-8A0E-403F72235913}"/>
    <cellStyle name="Normal 5" xfId="3" xr:uid="{B8DC6F3F-1E06-4F05-88D5-596A187B0A4F}"/>
    <cellStyle name="Normal 6" xfId="12" xr:uid="{D8B9DAE4-4518-4BCD-9B7F-46C38AF09A3D}"/>
    <cellStyle name="Normal 7" xfId="14" xr:uid="{D1A953AF-1D13-4B3C-86FF-4F745E734C9A}"/>
    <cellStyle name="Normal 8" xfId="16" xr:uid="{97412C34-DE95-48F9-9ACE-11E8CA539C69}"/>
    <cellStyle name="Normal 9" xfId="19" xr:uid="{81C63DEC-6BC8-4158-AC7E-918361A4CBCC}"/>
  </cellStyles>
  <dxfs count="0"/>
  <tableStyles count="0" defaultTableStyle="TableStyleMedium2" defaultPivotStyle="PivotStyleLight16"/>
  <colors>
    <mruColors>
      <color rgb="FF240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1F322B-C3AC-4ACB-B4F2-08D8759F9E77}"/>
            </a:ext>
          </a:extLst>
        </xdr:cNvPr>
        <xdr:cNvSpPr txBox="1"/>
      </xdr:nvSpPr>
      <xdr:spPr>
        <a:xfrm>
          <a:off x="137064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EC16FF-3E3F-4F2A-8B00-6E9363251227}"/>
            </a:ext>
          </a:extLst>
        </xdr:cNvPr>
        <xdr:cNvSpPr txBox="1"/>
      </xdr:nvSpPr>
      <xdr:spPr>
        <a:xfrm>
          <a:off x="13706475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34AD08-C681-41AB-A239-F8A795B180F9}"/>
            </a:ext>
          </a:extLst>
        </xdr:cNvPr>
        <xdr:cNvSpPr txBox="1"/>
      </xdr:nvSpPr>
      <xdr:spPr>
        <a:xfrm>
          <a:off x="13706475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8885C6-A6C8-4735-9E66-0E17591A3B83}"/>
            </a:ext>
          </a:extLst>
        </xdr:cNvPr>
        <xdr:cNvSpPr txBox="1"/>
      </xdr:nvSpPr>
      <xdr:spPr>
        <a:xfrm>
          <a:off x="126111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C4FE82-5470-4F4B-90F5-89C7E363CD07}"/>
            </a:ext>
          </a:extLst>
        </xdr:cNvPr>
        <xdr:cNvSpPr txBox="1"/>
      </xdr:nvSpPr>
      <xdr:spPr>
        <a:xfrm>
          <a:off x="126111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C9AF92-0FFC-4B32-B151-870E8192E2F8}"/>
            </a:ext>
          </a:extLst>
        </xdr:cNvPr>
        <xdr:cNvSpPr txBox="1"/>
      </xdr:nvSpPr>
      <xdr:spPr>
        <a:xfrm>
          <a:off x="126111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FD3964-16FA-42D7-BF1D-CB8D42C310E7}"/>
            </a:ext>
          </a:extLst>
        </xdr:cNvPr>
        <xdr:cNvSpPr txBox="1"/>
      </xdr:nvSpPr>
      <xdr:spPr>
        <a:xfrm>
          <a:off x="1285875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B497D2-15BD-47C6-AD72-3CA7DB1CE463}"/>
            </a:ext>
          </a:extLst>
        </xdr:cNvPr>
        <xdr:cNvSpPr txBox="1"/>
      </xdr:nvSpPr>
      <xdr:spPr>
        <a:xfrm>
          <a:off x="128587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A4C54E-440E-4927-88C9-E377E69CFFA1}"/>
            </a:ext>
          </a:extLst>
        </xdr:cNvPr>
        <xdr:cNvSpPr txBox="1"/>
      </xdr:nvSpPr>
      <xdr:spPr>
        <a:xfrm>
          <a:off x="128587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7C8C-083A-48D5-AFE8-FF0091B3CF9D}">
  <dimension ref="A1:G33"/>
  <sheetViews>
    <sheetView tabSelected="1" workbookViewId="0">
      <selection activeCell="H6" sqref="H6:I6"/>
    </sheetView>
  </sheetViews>
  <sheetFormatPr defaultRowHeight="13.2" x14ac:dyDescent="0.25"/>
  <cols>
    <col min="2" max="2" width="27.44140625" customWidth="1"/>
    <col min="4" max="4" width="10.44140625" customWidth="1"/>
    <col min="5" max="5" width="17" customWidth="1"/>
  </cols>
  <sheetData>
    <row r="1" spans="1:7" ht="14.4" x14ac:dyDescent="0.3">
      <c r="A1" s="47" t="s">
        <v>0</v>
      </c>
      <c r="B1" s="48"/>
      <c r="C1" s="48"/>
      <c r="D1" s="48"/>
      <c r="E1" s="48" t="str" cm="1">
        <f t="array" aca="1" ref="E1" ca="1">CELL("filename",A1)</f>
        <v>K:\REGULATORY MATTERS 2009 FORWARD\20240025-Petition for Rate Case Increase\Discovery\OPC POD 1 (1-26)\Attachments\Q7\MFR B\[B-20 Miscellaneous Deferred Credits.xlsx]Procedures &amp; Inputs</v>
      </c>
      <c r="F1" s="48"/>
      <c r="G1" s="48"/>
    </row>
    <row r="2" spans="1:7" ht="14.4" x14ac:dyDescent="0.3">
      <c r="A2" s="47"/>
      <c r="B2" s="48"/>
      <c r="C2" s="48"/>
      <c r="D2" s="48"/>
      <c r="E2" s="48"/>
      <c r="F2" s="48"/>
      <c r="G2" s="48"/>
    </row>
    <row r="3" spans="1:7" ht="14.4" x14ac:dyDescent="0.3">
      <c r="A3" s="47" t="s">
        <v>1</v>
      </c>
      <c r="B3" s="48"/>
      <c r="C3" s="48"/>
      <c r="D3" s="48"/>
      <c r="E3" s="48"/>
      <c r="F3" s="48"/>
      <c r="G3" s="48"/>
    </row>
    <row r="4" spans="1:7" ht="14.4" x14ac:dyDescent="0.3">
      <c r="A4" s="47"/>
      <c r="B4" s="49" t="s">
        <v>2</v>
      </c>
      <c r="C4" s="50" t="s">
        <v>3</v>
      </c>
      <c r="D4" s="48"/>
      <c r="E4" s="48"/>
      <c r="F4" s="48"/>
      <c r="G4" s="48"/>
    </row>
    <row r="5" spans="1:7" ht="14.4" x14ac:dyDescent="0.3">
      <c r="A5" s="47"/>
      <c r="B5" s="48"/>
      <c r="C5" s="48"/>
      <c r="D5" s="48"/>
      <c r="E5" s="48"/>
      <c r="F5" s="48"/>
      <c r="G5" s="48"/>
    </row>
    <row r="6" spans="1:7" ht="14.4" x14ac:dyDescent="0.3">
      <c r="A6" s="47">
        <v>1</v>
      </c>
      <c r="B6" s="51" t="s">
        <v>4</v>
      </c>
      <c r="C6" s="48"/>
      <c r="D6" s="48"/>
      <c r="E6" s="48"/>
      <c r="F6" s="48"/>
      <c r="G6" s="48"/>
    </row>
    <row r="7" spans="1:7" ht="14.4" x14ac:dyDescent="0.3">
      <c r="A7" s="47"/>
      <c r="B7" s="48"/>
      <c r="C7" s="48"/>
      <c r="D7" s="48"/>
      <c r="E7" s="48"/>
      <c r="F7" s="48"/>
      <c r="G7" s="48"/>
    </row>
    <row r="8" spans="1:7" ht="14.4" x14ac:dyDescent="0.3">
      <c r="A8" s="47">
        <f>+A6+1</f>
        <v>2</v>
      </c>
      <c r="B8" s="75" t="s">
        <v>5</v>
      </c>
      <c r="C8" s="73"/>
      <c r="D8" s="73"/>
      <c r="E8" s="73"/>
      <c r="F8" s="70"/>
      <c r="G8" s="48"/>
    </row>
    <row r="9" spans="1:7" ht="14.4" x14ac:dyDescent="0.3">
      <c r="A9" s="47"/>
      <c r="B9" s="74" t="s">
        <v>6</v>
      </c>
      <c r="C9" s="70" t="s">
        <v>7</v>
      </c>
      <c r="D9" s="71">
        <v>2027</v>
      </c>
      <c r="E9" s="72">
        <v>46752</v>
      </c>
      <c r="F9" s="73" t="s">
        <v>8</v>
      </c>
      <c r="G9" s="48"/>
    </row>
    <row r="10" spans="1:7" ht="14.4" x14ac:dyDescent="0.3">
      <c r="A10" s="47"/>
      <c r="B10" s="74" t="s">
        <v>9</v>
      </c>
      <c r="C10" s="70" t="s">
        <v>10</v>
      </c>
      <c r="D10" s="73">
        <f>+D9-1</f>
        <v>2026</v>
      </c>
      <c r="E10" s="72">
        <v>46387</v>
      </c>
      <c r="F10" s="73" t="s">
        <v>11</v>
      </c>
      <c r="G10" s="48"/>
    </row>
    <row r="11" spans="1:7" ht="14.4" x14ac:dyDescent="0.3">
      <c r="A11" s="47"/>
      <c r="B11" s="74" t="s">
        <v>12</v>
      </c>
      <c r="C11" s="70" t="s">
        <v>13</v>
      </c>
      <c r="D11" s="73">
        <f t="shared" ref="D11:D15" si="0">+D10-1</f>
        <v>2025</v>
      </c>
      <c r="E11" s="72">
        <v>46022</v>
      </c>
      <c r="F11" s="73" t="s">
        <v>14</v>
      </c>
      <c r="G11" s="48"/>
    </row>
    <row r="12" spans="1:7" ht="14.4" x14ac:dyDescent="0.3">
      <c r="A12" s="47"/>
      <c r="B12" s="74" t="s">
        <v>15</v>
      </c>
      <c r="C12" s="70" t="s">
        <v>16</v>
      </c>
      <c r="D12" s="73">
        <f t="shared" si="0"/>
        <v>2024</v>
      </c>
      <c r="E12" s="72">
        <v>45657</v>
      </c>
      <c r="F12" s="73" t="s">
        <v>17</v>
      </c>
      <c r="G12" s="48"/>
    </row>
    <row r="13" spans="1:7" ht="14.4" x14ac:dyDescent="0.3">
      <c r="A13" s="47"/>
      <c r="B13" s="74" t="s">
        <v>18</v>
      </c>
      <c r="C13" s="70" t="s">
        <v>19</v>
      </c>
      <c r="D13" s="73">
        <f t="shared" si="0"/>
        <v>2023</v>
      </c>
      <c r="E13" s="72">
        <v>45291</v>
      </c>
      <c r="F13" s="73" t="s">
        <v>20</v>
      </c>
      <c r="G13" s="48"/>
    </row>
    <row r="14" spans="1:7" ht="14.4" x14ac:dyDescent="0.3">
      <c r="A14" s="47"/>
      <c r="B14" s="74"/>
      <c r="C14" s="70" t="s">
        <v>21</v>
      </c>
      <c r="D14" s="73">
        <f t="shared" si="0"/>
        <v>2022</v>
      </c>
      <c r="E14" s="72">
        <v>44926</v>
      </c>
      <c r="F14" s="73" t="s">
        <v>22</v>
      </c>
      <c r="G14" s="48"/>
    </row>
    <row r="15" spans="1:7" ht="14.4" x14ac:dyDescent="0.3">
      <c r="B15" s="74"/>
      <c r="C15" s="70"/>
      <c r="D15" s="73">
        <f t="shared" si="0"/>
        <v>2021</v>
      </c>
      <c r="E15" s="72">
        <v>44561</v>
      </c>
      <c r="F15" s="73" t="s">
        <v>23</v>
      </c>
    </row>
    <row r="16" spans="1:7" ht="14.4" x14ac:dyDescent="0.3">
      <c r="A16" s="47">
        <v>3</v>
      </c>
      <c r="B16" s="51" t="s">
        <v>24</v>
      </c>
    </row>
    <row r="19" spans="1:6" ht="14.4" x14ac:dyDescent="0.3">
      <c r="A19" s="47">
        <v>4</v>
      </c>
      <c r="B19" t="s">
        <v>25</v>
      </c>
      <c r="C19" s="55" t="str">
        <f>+F9</f>
        <v>Year 2027</v>
      </c>
      <c r="D19" s="55" t="str">
        <f>+F10</f>
        <v>Year 2026</v>
      </c>
      <c r="E19" s="55" t="str">
        <f>+F11</f>
        <v>Year 2025</v>
      </c>
      <c r="F19" s="55" t="str">
        <f>+F12</f>
        <v>Year 2024</v>
      </c>
    </row>
    <row r="21" spans="1:6" ht="13.8" x14ac:dyDescent="0.3">
      <c r="B21" s="43" t="s">
        <v>26</v>
      </c>
      <c r="C21" s="54">
        <f>-VLOOKUP($B21,'REG FL  BS - 4 Results'!$A:$BA,MATCH($C$19,'REG FL  BS - 4 Results'!$4:$4,0),FALSE)/1000</f>
        <v>55061.124030000101</v>
      </c>
      <c r="D21" s="54">
        <f>-VLOOKUP($B21,'REG FL  BS - 4 Results'!$A:$BA,MATCH(D$19,'REG FL  BS - 4 Results'!$4:$4,0),FALSE)/1000</f>
        <v>55061.124030000101</v>
      </c>
      <c r="E21" s="54">
        <f>-VLOOKUP($B21,'REG FL  BS - 4 Results'!$A:$BA,MATCH(E$19,'REG FL  BS - 4 Results'!$4:$4,0),FALSE)/1000</f>
        <v>55061.124029999999</v>
      </c>
      <c r="F21" s="54">
        <f>-VLOOKUP($B21,'REG FL  BS - 4 Results'!$A:$BA,MATCH(F$19,'REG FL  BS - 4 Results'!$4:$4,0),FALSE)/1000</f>
        <v>55061.124029999999</v>
      </c>
    </row>
    <row r="22" spans="1:6" x14ac:dyDescent="0.25">
      <c r="B22" s="56" t="s">
        <v>27</v>
      </c>
      <c r="C22" s="57">
        <f>-C21*0.05</f>
        <v>-2753.056201500005</v>
      </c>
      <c r="D22" s="57">
        <f t="shared" ref="D22:E22" si="1">-D21*0.05</f>
        <v>-2753.056201500005</v>
      </c>
      <c r="E22" s="57">
        <f t="shared" si="1"/>
        <v>-2753.0562015</v>
      </c>
    </row>
    <row r="23" spans="1:6" x14ac:dyDescent="0.25">
      <c r="B23" t="s">
        <v>28</v>
      </c>
      <c r="C23">
        <v>10</v>
      </c>
      <c r="D23">
        <f>+C23</f>
        <v>10</v>
      </c>
      <c r="E23">
        <f>+D23</f>
        <v>10</v>
      </c>
    </row>
    <row r="24" spans="1:6" x14ac:dyDescent="0.25">
      <c r="B24" t="s">
        <v>29</v>
      </c>
      <c r="C24" s="58">
        <f t="shared" ref="C24:E24" si="2">MAX(C22,C23)</f>
        <v>10</v>
      </c>
      <c r="D24" s="58">
        <f t="shared" si="2"/>
        <v>10</v>
      </c>
      <c r="E24" s="58">
        <f t="shared" si="2"/>
        <v>10</v>
      </c>
    </row>
    <row r="27" spans="1:6" x14ac:dyDescent="0.25">
      <c r="A27">
        <v>6</v>
      </c>
      <c r="B27" t="s">
        <v>30</v>
      </c>
      <c r="C27" s="55" t="str">
        <f>+F9</f>
        <v>Year 2027</v>
      </c>
      <c r="D27" s="55" t="str">
        <f>+F10</f>
        <v>Year 2026</v>
      </c>
      <c r="E27" s="55" t="str">
        <f>+F11</f>
        <v>Year 2025</v>
      </c>
      <c r="F27" s="55" t="str">
        <f>+F12</f>
        <v>Year 2024</v>
      </c>
    </row>
    <row r="28" spans="1:6" ht="13.8" x14ac:dyDescent="0.3">
      <c r="B28" s="63" t="str">
        <f>+B21</f>
        <v>*[253 Subtotal]*</v>
      </c>
      <c r="C28" s="64">
        <f>-VLOOKUP($B28,'REG FL  BS - 4 Results'!$A:$BA,MATCH($C$19,'REG FL  BS - 4 Results'!$4:$4,0),FALSE)/1000</f>
        <v>55061.124030000101</v>
      </c>
      <c r="D28" s="64">
        <f>-VLOOKUP($B28,'REG FL  BS - 4 Results'!$A:$BA,MATCH(D$19,'REG FL  BS - 4 Results'!$4:$4,0),FALSE)/1000</f>
        <v>55061.124030000101</v>
      </c>
      <c r="E28" s="64">
        <f>-VLOOKUP($B28,'REG FL  BS - 4 Results'!$A:$BA,MATCH(E$19,'REG FL  BS - 4 Results'!$4:$4,0),FALSE)/1000</f>
        <v>55061.124029999999</v>
      </c>
      <c r="F28" s="64">
        <f>-VLOOKUP($B28,'REG FL  BS - 4 Results'!$A:$BA,MATCH(F$19,'REG FL  BS - 4 Results'!$4:$4,0),FALSE)/1000</f>
        <v>55061.124029999999</v>
      </c>
    </row>
    <row r="29" spans="1:6" ht="13.8" x14ac:dyDescent="0.3">
      <c r="B29" s="63"/>
      <c r="C29" s="64"/>
      <c r="D29" s="64"/>
      <c r="E29" s="64"/>
      <c r="F29" s="64"/>
    </row>
    <row r="30" spans="1:6" x14ac:dyDescent="0.25">
      <c r="B30" t="str">
        <f>+B9</f>
        <v>Projected Test Year 3 Ended</v>
      </c>
      <c r="C30" s="62">
        <f>+'Projected Test Year 3'!I33</f>
        <v>55061.12395000011</v>
      </c>
      <c r="D30" s="62">
        <f>+'Projected Test Year 3'!F33</f>
        <v>55061.123950000008</v>
      </c>
      <c r="F30" s="62"/>
    </row>
    <row r="31" spans="1:6" x14ac:dyDescent="0.25">
      <c r="B31" t="str">
        <f>+B10</f>
        <v>Projected Test Year 2 Ended</v>
      </c>
      <c r="D31" s="62">
        <f>+'Projected Test Year 2'!I33</f>
        <v>55061.123950000008</v>
      </c>
      <c r="E31" s="62">
        <f>+'Projected Test Year 2'!F33</f>
        <v>55061.123950000008</v>
      </c>
    </row>
    <row r="32" spans="1:6" x14ac:dyDescent="0.25">
      <c r="B32" t="str">
        <f>+B11</f>
        <v>Projected Test Year 1 Ended</v>
      </c>
      <c r="E32" s="62">
        <f>+'Projected Test Year 1'!I33</f>
        <v>55061.123950000008</v>
      </c>
      <c r="F32" s="62">
        <f>+'Projected Test Year 1'!F33</f>
        <v>55061.123950000008</v>
      </c>
    </row>
    <row r="33" spans="2:6" x14ac:dyDescent="0.25">
      <c r="B33" s="89" t="s">
        <v>31</v>
      </c>
      <c r="C33" s="90">
        <f>+C28-C30</f>
        <v>7.9999990703072399E-5</v>
      </c>
      <c r="D33" s="90">
        <f>+D28-D31</f>
        <v>8.0000092566478997E-5</v>
      </c>
      <c r="E33" s="90">
        <f>+E28-E32</f>
        <v>7.9999990703072399E-5</v>
      </c>
      <c r="F33" s="90">
        <f>+F28-F32</f>
        <v>7.9999990703072399E-5</v>
      </c>
    </row>
  </sheetData>
  <phoneticPr fontId="33" type="noConversion"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8D47-A3A6-4ECA-BADE-AF53CC9A645C}">
  <dimension ref="A1:Z44"/>
  <sheetViews>
    <sheetView tabSelected="1" workbookViewId="0">
      <selection activeCell="H6" sqref="H6:I6"/>
    </sheetView>
  </sheetViews>
  <sheetFormatPr defaultColWidth="9.109375" defaultRowHeight="13.8" outlineLevelCol="1" x14ac:dyDescent="0.3"/>
  <cols>
    <col min="1" max="1" width="4.77734375" style="2" customWidth="1"/>
    <col min="2" max="2" width="38.44140625" style="2" customWidth="1"/>
    <col min="3" max="3" width="38.44140625" style="2" hidden="1" customWidth="1" outlineLevel="1"/>
    <col min="4" max="4" width="13.6640625" style="2" customWidth="1" collapsed="1"/>
    <col min="5" max="5" width="18.109375" style="2" customWidth="1"/>
    <col min="6" max="6" width="15.44140625" style="2" customWidth="1"/>
    <col min="7" max="7" width="15.77734375" style="2" customWidth="1"/>
    <col min="8" max="8" width="15.33203125" style="2" customWidth="1"/>
    <col min="9" max="9" width="18.44140625" style="2" customWidth="1"/>
    <col min="10" max="10" width="5.44140625" style="2" customWidth="1"/>
    <col min="11" max="11" width="12.44140625" style="2" customWidth="1"/>
    <col min="12" max="12" width="12.109375" style="2" customWidth="1"/>
    <col min="13" max="13" width="13.109375" style="2" customWidth="1"/>
    <col min="14" max="14" width="12" style="2" customWidth="1"/>
    <col min="15" max="16384" width="9.109375" style="2"/>
  </cols>
  <sheetData>
    <row r="1" spans="1:23" x14ac:dyDescent="0.3">
      <c r="A1" s="1" t="s">
        <v>32</v>
      </c>
      <c r="B1" s="77"/>
      <c r="C1" s="77"/>
      <c r="D1" s="97" t="s">
        <v>33</v>
      </c>
      <c r="E1" s="97"/>
      <c r="F1" s="97"/>
      <c r="G1" s="97"/>
      <c r="H1" s="97"/>
      <c r="J1" s="1"/>
      <c r="K1" s="1" t="s">
        <v>34</v>
      </c>
    </row>
    <row r="2" spans="1:23" x14ac:dyDescent="0.3">
      <c r="A2" s="3"/>
      <c r="B2" s="4"/>
      <c r="C2" s="4"/>
      <c r="D2" s="4"/>
      <c r="E2" s="4"/>
      <c r="F2" s="78"/>
      <c r="G2" s="78"/>
      <c r="H2" s="78"/>
      <c r="I2" s="78"/>
      <c r="J2" s="78"/>
      <c r="K2" s="78"/>
      <c r="L2" s="79"/>
      <c r="M2" s="79"/>
      <c r="N2" s="80"/>
    </row>
    <row r="3" spans="1:23" x14ac:dyDescent="0.3">
      <c r="A3" s="2" t="s">
        <v>35</v>
      </c>
      <c r="B3" s="81"/>
      <c r="C3" s="81"/>
      <c r="D3" s="5" t="s">
        <v>36</v>
      </c>
      <c r="E3" s="98" t="s">
        <v>37</v>
      </c>
      <c r="F3" s="98"/>
      <c r="G3" s="98"/>
      <c r="I3" s="76" t="s">
        <v>38</v>
      </c>
      <c r="M3" s="6"/>
      <c r="N3" s="6"/>
    </row>
    <row r="4" spans="1:23" x14ac:dyDescent="0.3">
      <c r="B4" s="81"/>
      <c r="C4" s="81"/>
      <c r="D4" s="7"/>
      <c r="E4" s="99"/>
      <c r="F4" s="99"/>
      <c r="G4" s="99"/>
      <c r="H4" s="8" t="s">
        <v>39</v>
      </c>
      <c r="I4" s="9" t="str">
        <f>+'Procedures &amp; Inputs'!B9</f>
        <v>Projected Test Year 3 Ended</v>
      </c>
      <c r="J4" s="9"/>
      <c r="K4" s="11">
        <f>+'Procedures &amp; Inputs'!E9</f>
        <v>46752</v>
      </c>
      <c r="M4" s="6"/>
      <c r="N4" s="6"/>
    </row>
    <row r="5" spans="1:23" x14ac:dyDescent="0.3">
      <c r="A5" s="2" t="s">
        <v>40</v>
      </c>
      <c r="B5" s="82"/>
      <c r="C5" s="82"/>
      <c r="D5" s="83"/>
      <c r="E5" s="99"/>
      <c r="F5" s="99"/>
      <c r="G5" s="99"/>
      <c r="H5" s="8" t="s">
        <v>41</v>
      </c>
      <c r="I5" s="9" t="str">
        <f>+'Procedures &amp; Inputs'!B10</f>
        <v>Projected Test Year 2 Ended</v>
      </c>
      <c r="J5" s="9"/>
      <c r="K5" s="11">
        <f>+'Procedures &amp; Inputs'!E10</f>
        <v>46387</v>
      </c>
      <c r="M5" s="10"/>
      <c r="N5" s="11"/>
    </row>
    <row r="6" spans="1:23" x14ac:dyDescent="0.3">
      <c r="A6" s="12"/>
      <c r="E6" s="99"/>
      <c r="F6" s="99"/>
      <c r="G6" s="99"/>
      <c r="H6" s="8" t="s">
        <v>41</v>
      </c>
      <c r="I6" s="9" t="str">
        <f>+'Procedures &amp; Inputs'!B11</f>
        <v>Projected Test Year 1 Ended</v>
      </c>
      <c r="J6" s="9"/>
      <c r="K6" s="11">
        <f>+'Procedures &amp; Inputs'!E11</f>
        <v>46022</v>
      </c>
      <c r="N6" s="11"/>
    </row>
    <row r="7" spans="1:23" x14ac:dyDescent="0.3">
      <c r="A7" s="11" t="str">
        <f>+'Procedures &amp; Inputs'!B6</f>
        <v>DOCKET NO.: 20240025-EI</v>
      </c>
      <c r="E7" s="99"/>
      <c r="F7" s="99"/>
      <c r="G7" s="99"/>
      <c r="H7" s="8" t="s">
        <v>41</v>
      </c>
      <c r="I7" s="9" t="str">
        <f>+'Procedures &amp; Inputs'!B12</f>
        <v>Prior Year Ended</v>
      </c>
      <c r="J7" s="9"/>
      <c r="K7" s="11">
        <f>+'Procedures &amp; Inputs'!E12</f>
        <v>45657</v>
      </c>
      <c r="N7" s="11"/>
    </row>
    <row r="8" spans="1:23" x14ac:dyDescent="0.3">
      <c r="A8" s="13"/>
      <c r="H8" s="8" t="s">
        <v>41</v>
      </c>
      <c r="I8" s="9" t="str">
        <f>+'Procedures &amp; Inputs'!B13</f>
        <v>Historical Year Ended</v>
      </c>
      <c r="J8" s="9"/>
      <c r="K8" s="11">
        <f>+'Procedures &amp; Inputs'!E13</f>
        <v>45291</v>
      </c>
    </row>
    <row r="9" spans="1:23" x14ac:dyDescent="0.3">
      <c r="A9" s="13"/>
      <c r="G9" s="14"/>
      <c r="H9" s="8"/>
      <c r="I9" s="9"/>
      <c r="K9" s="11"/>
    </row>
    <row r="10" spans="1:23" x14ac:dyDescent="0.3">
      <c r="A10" s="13"/>
      <c r="F10" s="14" t="s">
        <v>42</v>
      </c>
      <c r="G10" s="14"/>
    </row>
    <row r="11" spans="1:23" s="18" customFormat="1" x14ac:dyDescent="0.3">
      <c r="A11" s="17"/>
      <c r="B11" s="15"/>
      <c r="C11" s="15"/>
      <c r="D11" s="15"/>
      <c r="E11" s="15"/>
      <c r="F11" s="15"/>
      <c r="G11" s="15"/>
      <c r="H11" s="67"/>
      <c r="I11" s="68" t="str">
        <f>+'Procedures &amp; Inputs'!B16</f>
        <v>Witness:  Aquilina, O'Hara</v>
      </c>
      <c r="J11" s="52"/>
      <c r="K11" s="40"/>
      <c r="L11" s="16"/>
      <c r="M11" s="17"/>
      <c r="N11" s="17"/>
      <c r="T11" s="2"/>
      <c r="U11" s="2"/>
      <c r="V11" s="2"/>
      <c r="W11" s="2"/>
    </row>
    <row r="12" spans="1:23" s="18" customFormat="1" x14ac:dyDescent="0.3">
      <c r="A12" s="19"/>
      <c r="B12" s="69">
        <v>-1</v>
      </c>
      <c r="C12" s="85">
        <f>+'Procedures &amp; Inputs'!D10</f>
        <v>2026</v>
      </c>
      <c r="E12" s="69">
        <f>+B12-1</f>
        <v>-2</v>
      </c>
      <c r="F12" s="69">
        <f>+E12-1</f>
        <v>-3</v>
      </c>
      <c r="G12" s="69">
        <f t="shared" ref="G12:I12" si="0">+F12-1</f>
        <v>-4</v>
      </c>
      <c r="H12" s="69">
        <f t="shared" si="0"/>
        <v>-5</v>
      </c>
      <c r="I12" s="69">
        <f t="shared" si="0"/>
        <v>-6</v>
      </c>
      <c r="J12" s="20"/>
      <c r="K12" s="21"/>
      <c r="L12" s="22"/>
      <c r="M12" s="23"/>
      <c r="N12" s="23"/>
      <c r="T12" s="2"/>
      <c r="U12" s="2"/>
      <c r="V12" s="2"/>
      <c r="W12" s="2"/>
    </row>
    <row r="13" spans="1:23" s="18" customFormat="1" x14ac:dyDescent="0.3">
      <c r="A13" s="23" t="s">
        <v>43</v>
      </c>
      <c r="B13" s="23"/>
      <c r="C13" s="23">
        <f>+'Procedures &amp; Inputs'!D9</f>
        <v>2027</v>
      </c>
      <c r="E13" s="23"/>
      <c r="F13" s="23"/>
      <c r="G13" s="23"/>
      <c r="H13" s="23"/>
      <c r="I13" s="23"/>
      <c r="J13" s="23"/>
      <c r="K13" s="23"/>
      <c r="L13" s="23"/>
      <c r="M13" s="23"/>
      <c r="N13" s="24"/>
      <c r="T13" s="2"/>
      <c r="U13" s="2"/>
      <c r="V13" s="2"/>
      <c r="W13" s="2"/>
    </row>
    <row r="14" spans="1:23" s="18" customFormat="1" ht="27.6" x14ac:dyDescent="0.3">
      <c r="A14" s="25" t="s">
        <v>44</v>
      </c>
      <c r="B14" s="25" t="s">
        <v>45</v>
      </c>
      <c r="D14" s="25"/>
      <c r="E14" s="25" t="s">
        <v>46</v>
      </c>
      <c r="F14" s="53" t="s">
        <v>47</v>
      </c>
      <c r="G14" s="25" t="s">
        <v>48</v>
      </c>
      <c r="H14" s="25" t="s">
        <v>49</v>
      </c>
      <c r="I14" s="53" t="s">
        <v>50</v>
      </c>
      <c r="J14" s="53"/>
      <c r="K14" s="25"/>
      <c r="L14" s="23"/>
      <c r="M14" s="23"/>
      <c r="N14" s="23" t="s">
        <v>51</v>
      </c>
      <c r="T14" s="2"/>
      <c r="U14" s="2"/>
      <c r="V14" s="2"/>
      <c r="W14" s="2"/>
    </row>
    <row r="15" spans="1:23" s="18" customFormat="1" x14ac:dyDescent="0.3">
      <c r="A15" s="26">
        <v>1</v>
      </c>
      <c r="B15" s="66" t="s">
        <v>52</v>
      </c>
      <c r="C15" s="84" t="s">
        <v>53</v>
      </c>
      <c r="F15" s="54">
        <f>+'Projected Test Year 2'!I15</f>
        <v>10043.83354</v>
      </c>
      <c r="G15" s="33">
        <f>IF(M15&gt;1,M15,0)</f>
        <v>0</v>
      </c>
      <c r="H15" s="33">
        <f>IF(M15&lt;1,-M15,0)</f>
        <v>0</v>
      </c>
      <c r="I15" s="54">
        <f>-VLOOKUP(C15,'REG FL  BS - 4 Results'!$A:$BA,MATCH(C$13,'REG FL  BS - 4 Results'!$2:$2,0),FALSE)/1000</f>
        <v>10043.83354</v>
      </c>
      <c r="J15" s="33"/>
      <c r="K15" s="28"/>
      <c r="L15" s="29"/>
      <c r="M15" s="23"/>
      <c r="N15" s="30"/>
      <c r="T15" s="2"/>
      <c r="U15" s="2"/>
      <c r="V15" s="2"/>
      <c r="W15" s="2"/>
    </row>
    <row r="16" spans="1:23" s="18" customFormat="1" x14ac:dyDescent="0.3">
      <c r="A16" s="26">
        <f t="shared" ref="A16:A43" si="1">A15+1</f>
        <v>2</v>
      </c>
      <c r="B16" s="37" t="s">
        <v>54</v>
      </c>
      <c r="C16" s="84" t="s">
        <v>55</v>
      </c>
      <c r="F16" s="54">
        <f>+'Projected Test Year 2'!I16</f>
        <v>1072.5397600000001</v>
      </c>
      <c r="G16" s="33">
        <f t="shared" ref="G16:G18" si="2">IF(M16&gt;1,M16,0)</f>
        <v>0</v>
      </c>
      <c r="H16" s="33">
        <f t="shared" ref="H16:H18" si="3">IF(M16&lt;1,-M16,0)</f>
        <v>0</v>
      </c>
      <c r="I16" s="54">
        <f>-VLOOKUP(C16,'REG FL  BS - 4 Results'!$A:$BA,MATCH(C$13,'REG FL  BS - 4 Results'!$2:$2,0),FALSE)/1000</f>
        <v>1072.5397600000001</v>
      </c>
      <c r="J16" s="33"/>
      <c r="K16" s="28"/>
      <c r="L16" s="29"/>
      <c r="M16" s="23"/>
      <c r="N16" s="30"/>
      <c r="T16" s="2"/>
      <c r="U16" s="2"/>
      <c r="V16" s="2"/>
      <c r="W16" s="2"/>
    </row>
    <row r="17" spans="1:26" s="18" customFormat="1" x14ac:dyDescent="0.3">
      <c r="A17" s="26">
        <f t="shared" si="1"/>
        <v>3</v>
      </c>
      <c r="B17" s="37" t="s">
        <v>56</v>
      </c>
      <c r="C17" s="84" t="s">
        <v>57</v>
      </c>
      <c r="F17" s="54">
        <f>+'Projected Test Year 2'!I17</f>
        <v>10014.222599999999</v>
      </c>
      <c r="G17" s="33">
        <f t="shared" si="2"/>
        <v>0</v>
      </c>
      <c r="H17" s="33">
        <f t="shared" si="3"/>
        <v>0</v>
      </c>
      <c r="I17" s="54">
        <f>-VLOOKUP(C17,'REG FL  BS - 4 Results'!$A:$BA,MATCH(C$13,'REG FL  BS - 4 Results'!$2:$2,0),FALSE)/1000</f>
        <v>10014.222599999999</v>
      </c>
      <c r="J17" s="33"/>
      <c r="K17" s="28"/>
      <c r="L17" s="32"/>
      <c r="M17" s="23"/>
      <c r="N17" s="30"/>
      <c r="T17" s="2"/>
      <c r="U17" s="2"/>
      <c r="V17" s="2"/>
      <c r="W17" s="2"/>
    </row>
    <row r="18" spans="1:26" s="18" customFormat="1" x14ac:dyDescent="0.3">
      <c r="A18" s="26">
        <f t="shared" si="1"/>
        <v>4</v>
      </c>
      <c r="B18" s="37" t="s">
        <v>58</v>
      </c>
      <c r="C18" s="84" t="s">
        <v>59</v>
      </c>
      <c r="F18" s="54">
        <f>+'Projected Test Year 2'!I18</f>
        <v>21062.129989999998</v>
      </c>
      <c r="G18" s="33">
        <f t="shared" si="2"/>
        <v>0</v>
      </c>
      <c r="H18" s="33">
        <f t="shared" si="3"/>
        <v>0</v>
      </c>
      <c r="I18" s="54">
        <f>-VLOOKUP(C18,'REG FL  BS - 4 Results'!$A:$BA,MATCH(C$13,'REG FL  BS - 4 Results'!$2:$2,0),FALSE)/1000</f>
        <v>21062.129990000099</v>
      </c>
      <c r="J18" s="33"/>
      <c r="K18" s="28"/>
      <c r="L18" s="32"/>
      <c r="M18" s="23"/>
      <c r="N18" s="30"/>
      <c r="T18" s="2"/>
      <c r="U18" s="2"/>
      <c r="V18" s="2"/>
      <c r="W18" s="2"/>
    </row>
    <row r="19" spans="1:26" s="18" customFormat="1" x14ac:dyDescent="0.3">
      <c r="A19" s="26">
        <f t="shared" si="1"/>
        <v>5</v>
      </c>
      <c r="B19" s="37" t="s">
        <v>60</v>
      </c>
      <c r="C19" s="84" t="s">
        <v>61</v>
      </c>
      <c r="F19" s="54">
        <f>+'Projected Test Year 2'!I19</f>
        <v>55.752459999999999</v>
      </c>
      <c r="G19" s="33">
        <f t="shared" ref="G19" si="4">IF(M19&gt;1,M19,0)</f>
        <v>0</v>
      </c>
      <c r="H19" s="33">
        <f t="shared" ref="H19" si="5">IF(M19&lt;1,-M19,0)</f>
        <v>0</v>
      </c>
      <c r="I19" s="54">
        <f>-VLOOKUP(C19,'REG FL  BS - 4 Results'!$A:$BA,MATCH(C$13,'REG FL  BS - 4 Results'!$2:$2,0),FALSE)/1000</f>
        <v>55.752459999999999</v>
      </c>
      <c r="J19" s="33"/>
      <c r="K19" s="28"/>
      <c r="L19" s="28"/>
      <c r="M19" s="23"/>
      <c r="N19" s="30"/>
      <c r="T19" s="2"/>
      <c r="U19" s="2"/>
      <c r="V19" s="2"/>
      <c r="W19" s="2"/>
    </row>
    <row r="20" spans="1:26" s="18" customFormat="1" x14ac:dyDescent="0.3">
      <c r="A20" s="26">
        <f t="shared" si="1"/>
        <v>6</v>
      </c>
      <c r="B20" s="2" t="s">
        <v>62</v>
      </c>
      <c r="C20" s="84" t="s">
        <v>63</v>
      </c>
      <c r="F20" s="54">
        <f>+'Projected Test Year 2'!I20</f>
        <v>2180.0604800000001</v>
      </c>
      <c r="G20" s="33">
        <f>IF(M22&gt;1,M22,0)</f>
        <v>0</v>
      </c>
      <c r="H20" s="33">
        <f>IF(M22&lt;1,-M22,0)</f>
        <v>0</v>
      </c>
      <c r="I20" s="54">
        <f>-VLOOKUP(C20,'REG FL  BS - 4 Results'!$A:$BA,MATCH(C$13,'REG FL  BS - 4 Results'!$2:$2,0),FALSE)/1000</f>
        <v>2180.0604800000001</v>
      </c>
      <c r="J20" s="33"/>
      <c r="K20" s="28"/>
      <c r="L20" s="35"/>
      <c r="M20" s="23"/>
      <c r="N20" s="34"/>
      <c r="T20" s="2"/>
      <c r="U20" s="2"/>
      <c r="V20" s="2"/>
      <c r="W20" s="2"/>
    </row>
    <row r="21" spans="1:26" s="18" customFormat="1" x14ac:dyDescent="0.3">
      <c r="A21" s="26">
        <f t="shared" si="1"/>
        <v>7</v>
      </c>
      <c r="B21" s="65" t="s">
        <v>64</v>
      </c>
      <c r="C21" s="84" t="s">
        <v>65</v>
      </c>
      <c r="F21" s="54">
        <f>+'Projected Test Year 2'!I21</f>
        <v>3137.1518599999999</v>
      </c>
      <c r="G21" s="33">
        <f>IF(M23&gt;1,M23,0)</f>
        <v>0</v>
      </c>
      <c r="H21" s="33">
        <f>IF(M23&lt;1,-M23,0)</f>
        <v>0</v>
      </c>
      <c r="I21" s="54">
        <f>-VLOOKUP(C21,'REG FL  BS - 4 Results'!$A:$BA,MATCH(C$13,'REG FL  BS - 4 Results'!$2:$2,0),FALSE)/1000</f>
        <v>3137.1518599999999</v>
      </c>
      <c r="J21" s="33"/>
      <c r="K21" s="28"/>
      <c r="L21" s="28"/>
      <c r="M21" s="23"/>
      <c r="N21" s="30"/>
      <c r="T21" s="2"/>
      <c r="U21" s="2"/>
      <c r="V21" s="2"/>
      <c r="W21" s="2"/>
    </row>
    <row r="22" spans="1:26" s="18" customFormat="1" x14ac:dyDescent="0.3">
      <c r="A22" s="26">
        <f t="shared" si="1"/>
        <v>8</v>
      </c>
      <c r="B22" s="65" t="s">
        <v>66</v>
      </c>
      <c r="C22" s="84" t="s">
        <v>67</v>
      </c>
      <c r="F22" s="54">
        <f>+'Projected Test Year 2'!I22</f>
        <v>3594.3457100000001</v>
      </c>
      <c r="G22" s="33">
        <f>IF(M24&gt;1,M24,0)</f>
        <v>0</v>
      </c>
      <c r="H22" s="33">
        <f>IF(M24&lt;1,-M24,0)</f>
        <v>0</v>
      </c>
      <c r="I22" s="54">
        <f>-VLOOKUP(C22,'REG FL  BS - 4 Results'!$A:$BA,MATCH(C$13,'REG FL  BS - 4 Results'!$2:$2,0),FALSE)/1000</f>
        <v>3594.3457100000001</v>
      </c>
      <c r="J22" s="33"/>
      <c r="K22" s="28"/>
      <c r="L22" s="28"/>
      <c r="M22" s="23"/>
      <c r="N22" s="30"/>
      <c r="T22" s="2"/>
      <c r="U22" s="2"/>
      <c r="V22" s="2"/>
      <c r="W22" s="2"/>
    </row>
    <row r="23" spans="1:26" s="18" customFormat="1" x14ac:dyDescent="0.3">
      <c r="A23" s="26">
        <f t="shared" si="1"/>
        <v>9</v>
      </c>
      <c r="B23" s="65" t="s">
        <v>68</v>
      </c>
      <c r="C23" s="84" t="s">
        <v>69</v>
      </c>
      <c r="F23" s="54">
        <f>+'Projected Test Year 2'!I23</f>
        <v>3751.2464799999998</v>
      </c>
      <c r="G23" s="33">
        <f>IF(M25&gt;1,M25,0)</f>
        <v>0</v>
      </c>
      <c r="H23" s="33">
        <f>IF(M25&lt;1,-M25,0)</f>
        <v>0</v>
      </c>
      <c r="I23" s="54">
        <f>-VLOOKUP(C23,'REG FL  BS - 4 Results'!$A:$BA,MATCH(C$13,'REG FL  BS - 4 Results'!$2:$2,0),FALSE)/1000</f>
        <v>3751.2464799999998</v>
      </c>
      <c r="J23" s="33"/>
      <c r="K23" s="28"/>
      <c r="L23" s="28"/>
      <c r="M23" s="23"/>
      <c r="N23" s="30"/>
      <c r="T23" s="2"/>
      <c r="U23" s="2"/>
      <c r="V23" s="2"/>
      <c r="W23" s="2"/>
    </row>
    <row r="24" spans="1:26" s="18" customFormat="1" x14ac:dyDescent="0.3">
      <c r="A24" s="26">
        <f t="shared" si="1"/>
        <v>10</v>
      </c>
      <c r="B24" s="65" t="s">
        <v>70</v>
      </c>
      <c r="C24" s="84" t="s">
        <v>71</v>
      </c>
      <c r="E24" s="61"/>
      <c r="F24" s="54">
        <f>+'Projected Test Year 2'!I24</f>
        <v>149.84107</v>
      </c>
      <c r="G24" s="33">
        <f>IF(M26&gt;1,M26,0)</f>
        <v>0</v>
      </c>
      <c r="H24" s="33">
        <f>IF(M26&lt;1,-M26,0)</f>
        <v>0</v>
      </c>
      <c r="I24" s="54">
        <f>-VLOOKUP(C24,'REG FL  BS - 4 Results'!$A:$BA,MATCH(C$13,'REG FL  BS - 4 Results'!$2:$2,0),FALSE)/1000</f>
        <v>149.84107</v>
      </c>
      <c r="J24" s="33"/>
      <c r="K24" s="28"/>
      <c r="L24" s="28"/>
      <c r="M24" s="23"/>
      <c r="N24" s="30"/>
      <c r="T24" s="2"/>
      <c r="U24" s="2"/>
      <c r="V24" s="2"/>
      <c r="W24" s="2"/>
    </row>
    <row r="25" spans="1:26" s="18" customFormat="1" x14ac:dyDescent="0.3">
      <c r="A25" s="26">
        <f t="shared" si="1"/>
        <v>11</v>
      </c>
      <c r="J25" s="33"/>
      <c r="K25" s="28"/>
      <c r="L25" s="28"/>
      <c r="M25" s="23"/>
      <c r="N25" s="30"/>
      <c r="T25" s="2"/>
      <c r="U25" s="2"/>
      <c r="V25" s="2"/>
      <c r="W25" s="2"/>
    </row>
    <row r="26" spans="1:26" s="18" customFormat="1" x14ac:dyDescent="0.3">
      <c r="A26" s="26">
        <f t="shared" si="1"/>
        <v>12</v>
      </c>
      <c r="J26" s="33"/>
      <c r="K26" s="28"/>
      <c r="L26" s="28"/>
      <c r="M26" s="23"/>
      <c r="N26" s="30"/>
      <c r="T26" s="2"/>
      <c r="U26" s="2"/>
      <c r="V26" s="2"/>
      <c r="W26" s="2"/>
      <c r="X26" s="2"/>
      <c r="Y26" s="2"/>
      <c r="Z26" s="2"/>
    </row>
    <row r="27" spans="1:26" s="18" customFormat="1" x14ac:dyDescent="0.3">
      <c r="A27" s="26">
        <f t="shared" si="1"/>
        <v>13</v>
      </c>
      <c r="E27" s="61"/>
      <c r="F27" s="61"/>
      <c r="G27" s="61"/>
      <c r="H27" s="61"/>
      <c r="I27" s="61"/>
      <c r="J27" s="33"/>
      <c r="K27" s="28"/>
      <c r="M27" s="23"/>
      <c r="N27" s="30"/>
      <c r="T27" s="2"/>
      <c r="U27" s="2"/>
      <c r="V27" s="2"/>
      <c r="W27" s="2"/>
    </row>
    <row r="28" spans="1:26" x14ac:dyDescent="0.3">
      <c r="A28" s="26">
        <f t="shared" si="1"/>
        <v>14</v>
      </c>
      <c r="B28" s="38"/>
      <c r="C28" s="38"/>
      <c r="D28" s="34"/>
      <c r="E28" s="61"/>
      <c r="F28" s="61"/>
      <c r="G28" s="61"/>
      <c r="H28" s="61"/>
      <c r="I28" s="61"/>
      <c r="J28" s="33"/>
      <c r="K28" s="28"/>
      <c r="L28" s="35"/>
      <c r="M28" s="23"/>
      <c r="N28" s="30"/>
    </row>
    <row r="29" spans="1:26" x14ac:dyDescent="0.3">
      <c r="A29" s="26">
        <f t="shared" si="1"/>
        <v>15</v>
      </c>
      <c r="B29" s="37"/>
      <c r="C29" s="37"/>
      <c r="D29" s="36"/>
      <c r="E29" s="61"/>
      <c r="F29" s="61"/>
      <c r="G29" s="61"/>
      <c r="H29" s="61"/>
      <c r="I29" s="61"/>
      <c r="J29" s="33"/>
      <c r="K29" s="28"/>
      <c r="L29" s="28"/>
      <c r="M29" s="23"/>
    </row>
    <row r="30" spans="1:26" x14ac:dyDescent="0.3">
      <c r="A30" s="26">
        <f t="shared" si="1"/>
        <v>16</v>
      </c>
      <c r="D30" s="31"/>
      <c r="E30" s="61"/>
      <c r="F30" s="61"/>
      <c r="G30" s="61"/>
      <c r="H30" s="61"/>
      <c r="I30" s="61"/>
      <c r="J30" s="33"/>
      <c r="K30" s="28"/>
      <c r="L30" s="28"/>
      <c r="M30" s="23"/>
    </row>
    <row r="31" spans="1:26" x14ac:dyDescent="0.3">
      <c r="A31" s="26">
        <f t="shared" si="1"/>
        <v>17</v>
      </c>
      <c r="D31" s="31"/>
      <c r="E31" s="61"/>
      <c r="F31" s="61"/>
      <c r="G31" s="61"/>
      <c r="H31" s="61"/>
      <c r="I31" s="61"/>
      <c r="J31" s="33"/>
      <c r="K31" s="28"/>
      <c r="L31" s="28"/>
      <c r="M31" s="23"/>
    </row>
    <row r="32" spans="1:26" x14ac:dyDescent="0.3">
      <c r="A32" s="26">
        <f t="shared" si="1"/>
        <v>18</v>
      </c>
      <c r="B32" s="26"/>
      <c r="C32" s="26"/>
      <c r="D32" s="33"/>
      <c r="E32" s="60"/>
      <c r="F32" s="28"/>
      <c r="G32" s="28"/>
      <c r="H32" s="28"/>
      <c r="I32" s="28"/>
      <c r="J32" s="28"/>
      <c r="K32" s="28"/>
      <c r="L32" s="28"/>
      <c r="M32" s="23"/>
    </row>
    <row r="33" spans="1:13" ht="14.4" thickBot="1" x14ac:dyDescent="0.35">
      <c r="A33" s="26">
        <f t="shared" si="1"/>
        <v>19</v>
      </c>
      <c r="B33" s="26"/>
      <c r="C33" s="26"/>
      <c r="D33" s="33"/>
      <c r="E33" s="60"/>
      <c r="F33" s="39">
        <f>SUM(F15:F32)</f>
        <v>55061.123950000008</v>
      </c>
      <c r="G33" s="39">
        <f>SUM(G15:G32)</f>
        <v>0</v>
      </c>
      <c r="H33" s="39">
        <f>SUM(H15:H32)</f>
        <v>0</v>
      </c>
      <c r="I33" s="39">
        <f>SUM(I15:I32)</f>
        <v>55061.12395000011</v>
      </c>
      <c r="J33" s="33"/>
      <c r="K33" s="28"/>
      <c r="L33" s="28"/>
      <c r="M33" s="23"/>
    </row>
    <row r="34" spans="1:13" ht="14.4" thickTop="1" x14ac:dyDescent="0.3">
      <c r="A34" s="26">
        <f t="shared" si="1"/>
        <v>20</v>
      </c>
      <c r="J34" s="28"/>
      <c r="K34" s="28"/>
      <c r="L34" s="28"/>
      <c r="M34" s="23"/>
    </row>
    <row r="35" spans="1:13" x14ac:dyDescent="0.3">
      <c r="A35" s="26">
        <f t="shared" si="1"/>
        <v>21</v>
      </c>
      <c r="B35" s="26"/>
      <c r="C35" s="26"/>
      <c r="D35" s="33"/>
      <c r="E35" s="36"/>
      <c r="F35" s="28"/>
      <c r="G35" s="28"/>
      <c r="H35" s="28"/>
      <c r="I35" s="28"/>
      <c r="J35" s="28"/>
      <c r="K35" s="28"/>
      <c r="L35" s="28"/>
      <c r="M35" s="33"/>
    </row>
    <row r="36" spans="1:13" x14ac:dyDescent="0.3">
      <c r="A36" s="26">
        <f t="shared" si="1"/>
        <v>22</v>
      </c>
      <c r="B36" s="26"/>
      <c r="C36" s="26"/>
      <c r="D36" s="33"/>
      <c r="K36" s="28"/>
      <c r="L36" s="28"/>
      <c r="M36" s="33"/>
    </row>
    <row r="37" spans="1:13" x14ac:dyDescent="0.3">
      <c r="A37" s="26">
        <f t="shared" si="1"/>
        <v>23</v>
      </c>
      <c r="B37" s="26"/>
      <c r="C37" s="26"/>
      <c r="D37" s="33"/>
      <c r="E37" s="33"/>
      <c r="F37" s="28"/>
      <c r="G37" s="28"/>
      <c r="H37" s="28"/>
      <c r="I37" s="28"/>
      <c r="J37" s="28"/>
      <c r="K37" s="28"/>
      <c r="L37" s="28"/>
      <c r="M37" s="33"/>
    </row>
    <row r="38" spans="1:13" x14ac:dyDescent="0.3">
      <c r="A38" s="26">
        <f t="shared" si="1"/>
        <v>24</v>
      </c>
      <c r="B38" s="26"/>
      <c r="C38" s="26"/>
      <c r="D38" s="33"/>
      <c r="E38" s="33"/>
      <c r="F38" s="28"/>
      <c r="G38" s="28"/>
      <c r="H38" s="28"/>
      <c r="I38" s="28"/>
      <c r="J38" s="28"/>
      <c r="K38" s="28"/>
      <c r="L38" s="28"/>
      <c r="M38" s="33"/>
    </row>
    <row r="39" spans="1:13" x14ac:dyDescent="0.3">
      <c r="A39" s="26">
        <f t="shared" si="1"/>
        <v>25</v>
      </c>
      <c r="B39" s="26"/>
      <c r="C39" s="26"/>
      <c r="D39" s="33"/>
      <c r="E39" s="33"/>
      <c r="F39" s="28"/>
      <c r="G39" s="28"/>
      <c r="H39" s="28"/>
      <c r="I39" s="28"/>
      <c r="J39" s="28"/>
      <c r="K39" s="28"/>
      <c r="L39" s="28"/>
      <c r="M39" s="33"/>
    </row>
    <row r="40" spans="1:13" x14ac:dyDescent="0.3">
      <c r="A40" s="26">
        <f t="shared" si="1"/>
        <v>26</v>
      </c>
      <c r="B40" s="26"/>
      <c r="C40" s="26"/>
      <c r="D40" s="33"/>
      <c r="E40" s="33"/>
      <c r="F40" s="28"/>
      <c r="G40" s="28"/>
      <c r="H40" s="28"/>
      <c r="I40" s="28"/>
      <c r="J40" s="28"/>
      <c r="K40" s="28"/>
      <c r="L40" s="28"/>
      <c r="M40" s="33"/>
    </row>
    <row r="41" spans="1:13" x14ac:dyDescent="0.3">
      <c r="A41" s="26">
        <f t="shared" si="1"/>
        <v>27</v>
      </c>
      <c r="B41" s="26"/>
      <c r="C41" s="26"/>
      <c r="D41" s="33"/>
      <c r="E41" s="33"/>
      <c r="F41" s="28"/>
      <c r="G41" s="28"/>
      <c r="H41" s="28"/>
      <c r="I41" s="28"/>
      <c r="J41" s="28"/>
      <c r="K41" s="28"/>
      <c r="L41" s="28"/>
      <c r="M41" s="33"/>
    </row>
    <row r="42" spans="1:13" x14ac:dyDescent="0.3">
      <c r="A42" s="26">
        <f t="shared" si="1"/>
        <v>28</v>
      </c>
      <c r="B42" s="26"/>
      <c r="C42" s="26"/>
      <c r="D42" s="33"/>
      <c r="E42" s="33"/>
      <c r="F42" s="28"/>
      <c r="G42" s="28"/>
      <c r="H42" s="28"/>
      <c r="I42" s="28"/>
      <c r="J42" s="28"/>
      <c r="K42" s="28"/>
      <c r="L42" s="28"/>
      <c r="M42" s="33"/>
    </row>
    <row r="43" spans="1:13" x14ac:dyDescent="0.3">
      <c r="A43" s="26">
        <f t="shared" si="1"/>
        <v>29</v>
      </c>
      <c r="B43" s="26"/>
      <c r="C43" s="26"/>
      <c r="D43" s="33"/>
      <c r="E43" s="33"/>
      <c r="F43" s="28"/>
      <c r="G43" s="28"/>
      <c r="H43" s="28"/>
      <c r="I43" s="28"/>
      <c r="J43" s="28"/>
      <c r="K43" s="28"/>
      <c r="L43" s="28"/>
      <c r="M43" s="33"/>
    </row>
    <row r="44" spans="1:13" x14ac:dyDescent="0.3">
      <c r="A44" s="86" t="s">
        <v>72</v>
      </c>
      <c r="B44" s="86"/>
      <c r="C44" s="86"/>
      <c r="D44" s="87"/>
      <c r="E44" s="87"/>
      <c r="F44" s="88"/>
      <c r="G44" s="88"/>
      <c r="H44" s="88"/>
      <c r="I44" s="88" t="s">
        <v>73</v>
      </c>
      <c r="J44" s="88"/>
      <c r="K44" s="88"/>
      <c r="L44" s="28"/>
      <c r="M44" s="33"/>
    </row>
  </sheetData>
  <mergeCells count="2">
    <mergeCell ref="D1:H1"/>
    <mergeCell ref="E3:G7"/>
  </mergeCells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91BE-09A9-4827-8AA4-BABC9BFAB4DF}">
  <dimension ref="A1:Z44"/>
  <sheetViews>
    <sheetView tabSelected="1" workbookViewId="0">
      <selection activeCell="H6" sqref="H6:I6"/>
    </sheetView>
  </sheetViews>
  <sheetFormatPr defaultColWidth="9.109375" defaultRowHeight="13.8" outlineLevelCol="1" x14ac:dyDescent="0.3"/>
  <cols>
    <col min="1" max="1" width="4.77734375" style="2" customWidth="1"/>
    <col min="2" max="2" width="38.44140625" style="2" customWidth="1"/>
    <col min="3" max="3" width="38.44140625" style="2" hidden="1" customWidth="1" outlineLevel="1"/>
    <col min="4" max="4" width="13.6640625" style="2" customWidth="1" collapsed="1"/>
    <col min="5" max="5" width="18.109375" style="2" customWidth="1"/>
    <col min="6" max="6" width="15.44140625" style="2" customWidth="1"/>
    <col min="7" max="7" width="15.77734375" style="2" customWidth="1"/>
    <col min="8" max="8" width="15.33203125" style="2" customWidth="1"/>
    <col min="9" max="9" width="18.44140625" style="2" customWidth="1"/>
    <col min="10" max="10" width="5.44140625" style="2" customWidth="1"/>
    <col min="11" max="11" width="12.44140625" style="2" customWidth="1"/>
    <col min="12" max="12" width="12.109375" style="2" customWidth="1"/>
    <col min="13" max="13" width="13.109375" style="2" customWidth="1"/>
    <col min="14" max="14" width="12" style="2" customWidth="1"/>
    <col min="15" max="16384" width="9.109375" style="2"/>
  </cols>
  <sheetData>
    <row r="1" spans="1:25" x14ac:dyDescent="0.3">
      <c r="A1" s="1" t="s">
        <v>32</v>
      </c>
      <c r="B1" s="77"/>
      <c r="C1" s="77"/>
      <c r="D1" s="97" t="s">
        <v>33</v>
      </c>
      <c r="E1" s="97"/>
      <c r="F1" s="97"/>
      <c r="G1" s="97"/>
      <c r="H1" s="97"/>
      <c r="J1" s="1"/>
      <c r="K1" s="1" t="s">
        <v>74</v>
      </c>
    </row>
    <row r="2" spans="1:25" x14ac:dyDescent="0.3">
      <c r="A2" s="3"/>
      <c r="B2" s="4"/>
      <c r="C2" s="4"/>
      <c r="D2" s="4"/>
      <c r="E2" s="4"/>
      <c r="F2" s="78"/>
      <c r="G2" s="78"/>
      <c r="H2" s="78"/>
      <c r="I2" s="78"/>
      <c r="J2" s="78"/>
      <c r="K2" s="78"/>
      <c r="L2" s="79"/>
      <c r="M2" s="79"/>
      <c r="N2" s="80"/>
    </row>
    <row r="3" spans="1:25" x14ac:dyDescent="0.3">
      <c r="A3" s="2" t="s">
        <v>35</v>
      </c>
      <c r="B3" s="81"/>
      <c r="C3" s="81"/>
      <c r="D3" s="5" t="s">
        <v>36</v>
      </c>
      <c r="E3" s="98" t="s">
        <v>37</v>
      </c>
      <c r="F3" s="98"/>
      <c r="G3" s="98"/>
      <c r="I3" s="76" t="s">
        <v>38</v>
      </c>
      <c r="M3" s="6"/>
      <c r="N3" s="6"/>
    </row>
    <row r="4" spans="1:25" x14ac:dyDescent="0.3">
      <c r="B4" s="81"/>
      <c r="C4" s="81"/>
      <c r="D4" s="7"/>
      <c r="E4" s="99"/>
      <c r="F4" s="99"/>
      <c r="G4" s="99"/>
      <c r="H4" s="8" t="s">
        <v>41</v>
      </c>
      <c r="I4" s="9" t="str">
        <f>+'Procedures &amp; Inputs'!B9</f>
        <v>Projected Test Year 3 Ended</v>
      </c>
      <c r="J4" s="9"/>
      <c r="K4" s="11">
        <f>+'Procedures &amp; Inputs'!E9</f>
        <v>46752</v>
      </c>
      <c r="M4" s="6"/>
      <c r="N4" s="6"/>
    </row>
    <row r="5" spans="1:25" x14ac:dyDescent="0.3">
      <c r="A5" s="2" t="s">
        <v>40</v>
      </c>
      <c r="B5" s="82"/>
      <c r="C5" s="82"/>
      <c r="D5" s="83"/>
      <c r="E5" s="99"/>
      <c r="F5" s="99"/>
      <c r="G5" s="99"/>
      <c r="H5" s="8" t="s">
        <v>39</v>
      </c>
      <c r="I5" s="9" t="str">
        <f>+'Procedures &amp; Inputs'!B10</f>
        <v>Projected Test Year 2 Ended</v>
      </c>
      <c r="J5" s="9"/>
      <c r="K5" s="11">
        <f>+'Procedures &amp; Inputs'!E10</f>
        <v>46387</v>
      </c>
      <c r="M5" s="10"/>
      <c r="N5" s="11"/>
    </row>
    <row r="6" spans="1:25" x14ac:dyDescent="0.3">
      <c r="A6" s="12"/>
      <c r="E6" s="99"/>
      <c r="F6" s="99"/>
      <c r="G6" s="99"/>
      <c r="H6" s="8" t="s">
        <v>41</v>
      </c>
      <c r="I6" s="9" t="str">
        <f>+'Procedures &amp; Inputs'!B11</f>
        <v>Projected Test Year 1 Ended</v>
      </c>
      <c r="J6" s="9"/>
      <c r="K6" s="11">
        <f>+'Procedures &amp; Inputs'!E11</f>
        <v>46022</v>
      </c>
      <c r="N6" s="11"/>
    </row>
    <row r="7" spans="1:25" x14ac:dyDescent="0.3">
      <c r="A7" s="11" t="str">
        <f>+'Procedures &amp; Inputs'!B6</f>
        <v>DOCKET NO.: 20240025-EI</v>
      </c>
      <c r="E7" s="99"/>
      <c r="F7" s="99"/>
      <c r="G7" s="99"/>
      <c r="H7" s="8" t="s">
        <v>41</v>
      </c>
      <c r="I7" s="9" t="str">
        <f>+'Procedures &amp; Inputs'!B12</f>
        <v>Prior Year Ended</v>
      </c>
      <c r="J7" s="9"/>
      <c r="K7" s="11">
        <f>+'Procedures &amp; Inputs'!E12</f>
        <v>45657</v>
      </c>
      <c r="N7" s="11"/>
    </row>
    <row r="8" spans="1:25" x14ac:dyDescent="0.3">
      <c r="A8" s="13"/>
      <c r="H8" s="8" t="s">
        <v>41</v>
      </c>
      <c r="I8" s="9" t="str">
        <f>+'Procedures &amp; Inputs'!B13</f>
        <v>Historical Year Ended</v>
      </c>
      <c r="J8" s="9"/>
      <c r="K8" s="11">
        <f>+'Procedures &amp; Inputs'!E13</f>
        <v>45291</v>
      </c>
    </row>
    <row r="9" spans="1:25" x14ac:dyDescent="0.3">
      <c r="A9" s="13"/>
      <c r="H9" s="8"/>
      <c r="I9" s="9"/>
      <c r="K9" s="11"/>
    </row>
    <row r="10" spans="1:25" x14ac:dyDescent="0.3">
      <c r="A10" s="13"/>
      <c r="F10" s="14" t="s">
        <v>42</v>
      </c>
      <c r="G10" s="14"/>
    </row>
    <row r="11" spans="1:25" s="18" customFormat="1" x14ac:dyDescent="0.3">
      <c r="A11" s="17"/>
      <c r="B11" s="15"/>
      <c r="C11" s="15"/>
      <c r="D11" s="15"/>
      <c r="E11" s="15"/>
      <c r="F11" s="15"/>
      <c r="G11" s="15"/>
      <c r="H11" s="67"/>
      <c r="I11" s="68" t="str">
        <f>+'Procedures &amp; Inputs'!B16</f>
        <v>Witness:  Aquilina, O'Hara</v>
      </c>
      <c r="J11" s="52"/>
      <c r="K11" s="40"/>
      <c r="L11" s="16"/>
      <c r="M11" s="17"/>
      <c r="N11" s="17"/>
      <c r="S11" s="2"/>
      <c r="T11" s="2"/>
      <c r="U11" s="2"/>
      <c r="V11" s="2"/>
      <c r="W11" s="2"/>
      <c r="X11" s="2"/>
      <c r="Y11" s="2"/>
    </row>
    <row r="12" spans="1:25" s="18" customFormat="1" x14ac:dyDescent="0.3">
      <c r="A12" s="19"/>
      <c r="B12" s="69">
        <v>-1</v>
      </c>
      <c r="C12" s="85">
        <f>+'Projected Test Year 1'!C13</f>
        <v>2025</v>
      </c>
      <c r="E12" s="69">
        <f>+B12-1</f>
        <v>-2</v>
      </c>
      <c r="F12" s="69">
        <f>+E12-1</f>
        <v>-3</v>
      </c>
      <c r="G12" s="69">
        <f t="shared" ref="G12:I12" si="0">+F12-1</f>
        <v>-4</v>
      </c>
      <c r="H12" s="69">
        <f t="shared" si="0"/>
        <v>-5</v>
      </c>
      <c r="I12" s="69">
        <f t="shared" si="0"/>
        <v>-6</v>
      </c>
      <c r="J12" s="20"/>
      <c r="K12" s="21"/>
      <c r="L12" s="22"/>
      <c r="M12" s="23"/>
      <c r="N12" s="23"/>
      <c r="S12" s="2"/>
      <c r="T12" s="2"/>
      <c r="U12" s="2"/>
      <c r="V12" s="2"/>
      <c r="W12" s="2"/>
      <c r="X12" s="2"/>
    </row>
    <row r="13" spans="1:25" s="18" customFormat="1" x14ac:dyDescent="0.3">
      <c r="A13" s="23" t="s">
        <v>43</v>
      </c>
      <c r="B13" s="23"/>
      <c r="C13" s="23">
        <f>+'Procedures &amp; Inputs'!D10</f>
        <v>2026</v>
      </c>
      <c r="E13" s="23"/>
      <c r="F13" s="23"/>
      <c r="G13" s="23"/>
      <c r="H13" s="23"/>
      <c r="I13" s="23"/>
      <c r="J13" s="23"/>
      <c r="K13" s="23"/>
      <c r="L13" s="23"/>
      <c r="M13" s="23"/>
      <c r="N13" s="24"/>
      <c r="S13" s="2"/>
      <c r="T13" s="2"/>
      <c r="U13" s="2"/>
      <c r="V13" s="2"/>
      <c r="W13" s="2"/>
      <c r="X13" s="2"/>
      <c r="Y13" s="2"/>
    </row>
    <row r="14" spans="1:25" s="18" customFormat="1" ht="27.6" x14ac:dyDescent="0.3">
      <c r="A14" s="25" t="s">
        <v>44</v>
      </c>
      <c r="B14" s="25" t="s">
        <v>45</v>
      </c>
      <c r="C14" s="2"/>
      <c r="D14" s="25"/>
      <c r="E14" s="25" t="s">
        <v>46</v>
      </c>
      <c r="F14" s="53" t="s">
        <v>47</v>
      </c>
      <c r="G14" s="25" t="s">
        <v>48</v>
      </c>
      <c r="H14" s="25" t="s">
        <v>49</v>
      </c>
      <c r="I14" s="53" t="s">
        <v>50</v>
      </c>
      <c r="J14" s="53"/>
      <c r="K14" s="25"/>
      <c r="L14" s="23"/>
      <c r="M14" s="23"/>
      <c r="N14" s="23" t="s">
        <v>51</v>
      </c>
      <c r="S14" s="2"/>
      <c r="T14" s="2"/>
      <c r="U14" s="2"/>
      <c r="V14" s="2"/>
      <c r="W14" s="2"/>
      <c r="X14" s="2"/>
      <c r="Y14" s="2"/>
    </row>
    <row r="15" spans="1:25" s="18" customFormat="1" x14ac:dyDescent="0.3">
      <c r="A15" s="26">
        <v>1</v>
      </c>
      <c r="B15" s="66" t="s">
        <v>52</v>
      </c>
      <c r="C15" s="84" t="s">
        <v>53</v>
      </c>
      <c r="E15" s="61"/>
      <c r="F15" s="54">
        <f>+'Projected Test Year 1'!I15</f>
        <v>10043.83354</v>
      </c>
      <c r="G15" s="33">
        <f>IF(M15&gt;1,M15,0)</f>
        <v>0</v>
      </c>
      <c r="H15" s="33">
        <f>IF(M15&lt;1,-M15,0)</f>
        <v>0</v>
      </c>
      <c r="I15" s="54">
        <f>-VLOOKUP(C15,'REG FL  BS - 4 Results'!$A:$BA,MATCH(C$13,'REG FL  BS - 4 Results'!$2:$2,0),FALSE)/1000</f>
        <v>10043.83354</v>
      </c>
      <c r="J15" s="33"/>
      <c r="K15" s="28"/>
      <c r="L15" s="29"/>
      <c r="M15" s="23"/>
      <c r="N15" s="30"/>
      <c r="S15" s="2"/>
      <c r="T15" s="2"/>
      <c r="U15" s="2"/>
      <c r="V15" s="2"/>
      <c r="W15" s="2"/>
      <c r="X15" s="2"/>
      <c r="Y15" s="2"/>
    </row>
    <row r="16" spans="1:25" s="18" customFormat="1" x14ac:dyDescent="0.3">
      <c r="A16" s="26">
        <f t="shared" ref="A16:A43" si="1">A15+1</f>
        <v>2</v>
      </c>
      <c r="B16" s="37" t="s">
        <v>54</v>
      </c>
      <c r="C16" s="84" t="s">
        <v>55</v>
      </c>
      <c r="E16" s="61"/>
      <c r="F16" s="54">
        <f>+'Projected Test Year 1'!I16</f>
        <v>1072.5397600000001</v>
      </c>
      <c r="G16" s="33">
        <f t="shared" ref="G16:G19" si="2">IF(M16&gt;1,M16,0)</f>
        <v>0</v>
      </c>
      <c r="H16" s="33">
        <f t="shared" ref="H16:H19" si="3">IF(M16&lt;1,-M16,0)</f>
        <v>0</v>
      </c>
      <c r="I16" s="54">
        <f>-VLOOKUP(C16,'REG FL  BS - 4 Results'!$A:$BA,MATCH(C$13,'REG FL  BS - 4 Results'!$2:$2,0),FALSE)/1000</f>
        <v>1072.5397600000001</v>
      </c>
      <c r="J16" s="33"/>
      <c r="K16" s="28"/>
      <c r="L16" s="29"/>
      <c r="M16" s="23"/>
      <c r="N16" s="30"/>
      <c r="S16" s="2"/>
      <c r="T16" s="2"/>
      <c r="U16" s="2"/>
      <c r="V16" s="2"/>
      <c r="W16" s="2"/>
      <c r="X16" s="2"/>
      <c r="Y16" s="2"/>
    </row>
    <row r="17" spans="1:26" s="18" customFormat="1" x14ac:dyDescent="0.3">
      <c r="A17" s="26">
        <f t="shared" si="1"/>
        <v>3</v>
      </c>
      <c r="B17" s="37" t="s">
        <v>56</v>
      </c>
      <c r="C17" s="84" t="s">
        <v>57</v>
      </c>
      <c r="E17" s="61"/>
      <c r="F17" s="54">
        <f>+'Projected Test Year 1'!I17</f>
        <v>10014.222599999999</v>
      </c>
      <c r="G17" s="33">
        <f t="shared" si="2"/>
        <v>0</v>
      </c>
      <c r="H17" s="33">
        <f t="shared" si="3"/>
        <v>0</v>
      </c>
      <c r="I17" s="54">
        <f>-VLOOKUP(C17,'REG FL  BS - 4 Results'!$A:$BA,MATCH(C$13,'REG FL  BS - 4 Results'!$2:$2,0),FALSE)/1000</f>
        <v>10014.222599999999</v>
      </c>
      <c r="J17" s="33"/>
      <c r="K17" s="28"/>
      <c r="L17" s="32"/>
      <c r="M17" s="23"/>
      <c r="N17" s="30"/>
      <c r="S17" s="2"/>
      <c r="T17" s="2"/>
      <c r="U17" s="2"/>
      <c r="V17" s="2"/>
      <c r="W17" s="2"/>
      <c r="X17" s="2"/>
      <c r="Y17" s="2"/>
    </row>
    <row r="18" spans="1:26" s="18" customFormat="1" x14ac:dyDescent="0.3">
      <c r="A18" s="26">
        <f t="shared" si="1"/>
        <v>4</v>
      </c>
      <c r="B18" s="37" t="s">
        <v>58</v>
      </c>
      <c r="C18" s="84" t="s">
        <v>59</v>
      </c>
      <c r="E18" s="61"/>
      <c r="F18" s="54">
        <f>+'Projected Test Year 1'!I18</f>
        <v>21062.129989999998</v>
      </c>
      <c r="G18" s="33">
        <f t="shared" si="2"/>
        <v>0</v>
      </c>
      <c r="H18" s="33">
        <f t="shared" si="3"/>
        <v>0</v>
      </c>
      <c r="I18" s="54">
        <f>-VLOOKUP(C18,'REG FL  BS - 4 Results'!$A:$BA,MATCH(C$13,'REG FL  BS - 4 Results'!$2:$2,0),FALSE)/1000</f>
        <v>21062.129989999998</v>
      </c>
      <c r="J18" s="33"/>
      <c r="K18" s="28"/>
      <c r="L18" s="32"/>
      <c r="M18" s="23"/>
      <c r="N18" s="30"/>
      <c r="S18" s="2"/>
      <c r="T18" s="2"/>
      <c r="U18" s="2"/>
      <c r="V18" s="2"/>
      <c r="W18" s="2"/>
      <c r="X18" s="2"/>
      <c r="Y18" s="2"/>
    </row>
    <row r="19" spans="1:26" s="18" customFormat="1" x14ac:dyDescent="0.3">
      <c r="A19" s="26">
        <f t="shared" si="1"/>
        <v>5</v>
      </c>
      <c r="B19" s="37" t="s">
        <v>60</v>
      </c>
      <c r="C19" s="84" t="s">
        <v>61</v>
      </c>
      <c r="E19" s="61"/>
      <c r="F19" s="54">
        <f>+'Projected Test Year 1'!I19</f>
        <v>55.752459999999999</v>
      </c>
      <c r="G19" s="33">
        <f t="shared" si="2"/>
        <v>0</v>
      </c>
      <c r="H19" s="33">
        <f t="shared" si="3"/>
        <v>0</v>
      </c>
      <c r="I19" s="54">
        <f>-VLOOKUP(C19,'REG FL  BS - 4 Results'!$A:$BA,MATCH(C$13,'REG FL  BS - 4 Results'!$2:$2,0),FALSE)/1000</f>
        <v>55.752459999999999</v>
      </c>
      <c r="J19" s="33"/>
      <c r="K19" s="28"/>
      <c r="L19" s="28"/>
      <c r="M19" s="23"/>
      <c r="N19" s="30"/>
      <c r="S19" s="2"/>
      <c r="T19" s="2"/>
      <c r="U19" s="2"/>
      <c r="V19" s="2"/>
      <c r="W19" s="2"/>
      <c r="X19" s="2"/>
      <c r="Y19" s="2"/>
    </row>
    <row r="20" spans="1:26" s="18" customFormat="1" x14ac:dyDescent="0.3">
      <c r="A20" s="26">
        <f t="shared" si="1"/>
        <v>6</v>
      </c>
      <c r="B20" s="2" t="s">
        <v>62</v>
      </c>
      <c r="C20" s="84" t="s">
        <v>63</v>
      </c>
      <c r="E20" s="61"/>
      <c r="F20" s="54">
        <f>+'Projected Test Year 1'!I20</f>
        <v>2180.0604800000001</v>
      </c>
      <c r="G20" s="33">
        <f>IF(M21&gt;1,M21,0)</f>
        <v>0</v>
      </c>
      <c r="H20" s="33">
        <f>IF(M21&lt;1,-M21,0)</f>
        <v>0</v>
      </c>
      <c r="I20" s="54">
        <f>-VLOOKUP(C20,'REG FL  BS - 4 Results'!$A:$BA,MATCH(C$13,'REG FL  BS - 4 Results'!$2:$2,0),FALSE)/1000</f>
        <v>2180.0604800000001</v>
      </c>
      <c r="J20" s="33"/>
      <c r="K20" s="28"/>
      <c r="L20" s="35"/>
      <c r="M20" s="23"/>
      <c r="N20" s="34"/>
      <c r="S20" s="2"/>
      <c r="T20" s="2"/>
      <c r="U20" s="2"/>
      <c r="V20" s="2"/>
      <c r="W20" s="2"/>
      <c r="X20" s="2"/>
      <c r="Y20" s="2"/>
    </row>
    <row r="21" spans="1:26" s="18" customFormat="1" x14ac:dyDescent="0.3">
      <c r="A21" s="26">
        <f t="shared" si="1"/>
        <v>7</v>
      </c>
      <c r="B21" s="65" t="s">
        <v>64</v>
      </c>
      <c r="C21" s="84" t="s">
        <v>65</v>
      </c>
      <c r="E21" s="61"/>
      <c r="F21" s="54">
        <f>+'Projected Test Year 1'!I21</f>
        <v>3137.1518599999999</v>
      </c>
      <c r="G21" s="33">
        <f>IF(M22&gt;1,M22,0)</f>
        <v>0</v>
      </c>
      <c r="H21" s="33">
        <f>IF(M22&lt;1,-M22,0)</f>
        <v>0</v>
      </c>
      <c r="I21" s="54">
        <f>-VLOOKUP(C21,'REG FL  BS - 4 Results'!$A:$BA,MATCH(C$13,'REG FL  BS - 4 Results'!$2:$2,0),FALSE)/1000</f>
        <v>3137.1518599999999</v>
      </c>
      <c r="J21" s="33"/>
      <c r="K21" s="28"/>
      <c r="L21" s="28"/>
      <c r="M21" s="23"/>
      <c r="N21" s="30"/>
      <c r="S21" s="2"/>
      <c r="T21" s="2"/>
      <c r="U21" s="2"/>
      <c r="V21" s="2"/>
      <c r="W21" s="2"/>
      <c r="X21" s="2"/>
      <c r="Y21" s="2"/>
    </row>
    <row r="22" spans="1:26" s="18" customFormat="1" x14ac:dyDescent="0.3">
      <c r="A22" s="26">
        <f t="shared" si="1"/>
        <v>8</v>
      </c>
      <c r="B22" s="65" t="s">
        <v>66</v>
      </c>
      <c r="C22" s="84" t="s">
        <v>67</v>
      </c>
      <c r="E22" s="61"/>
      <c r="F22" s="54">
        <f>+'Projected Test Year 1'!I22</f>
        <v>3594.3457100000001</v>
      </c>
      <c r="G22" s="33">
        <f>IF(M23&gt;1,M23,0)</f>
        <v>0</v>
      </c>
      <c r="H22" s="33">
        <f>IF(M23&lt;1,-M23,0)</f>
        <v>0</v>
      </c>
      <c r="I22" s="54">
        <f>-VLOOKUP(C22,'REG FL  BS - 4 Results'!$A:$BA,MATCH(C$13,'REG FL  BS - 4 Results'!$2:$2,0),FALSE)/1000</f>
        <v>3594.3457100000001</v>
      </c>
      <c r="J22" s="33"/>
      <c r="K22" s="28"/>
      <c r="L22" s="28"/>
      <c r="M22" s="23"/>
      <c r="N22" s="30"/>
      <c r="S22" s="2"/>
      <c r="T22" s="2"/>
      <c r="U22" s="2"/>
      <c r="V22" s="2"/>
      <c r="W22" s="2"/>
      <c r="X22" s="2"/>
      <c r="Y22" s="2"/>
    </row>
    <row r="23" spans="1:26" s="18" customFormat="1" x14ac:dyDescent="0.3">
      <c r="A23" s="26">
        <f t="shared" si="1"/>
        <v>9</v>
      </c>
      <c r="B23" s="65" t="s">
        <v>68</v>
      </c>
      <c r="C23" s="84" t="s">
        <v>69</v>
      </c>
      <c r="E23" s="61"/>
      <c r="F23" s="54">
        <f>+'Projected Test Year 1'!I23</f>
        <v>3751.2464799999998</v>
      </c>
      <c r="G23" s="33">
        <f>IF(M24&gt;1,M24,0)</f>
        <v>0</v>
      </c>
      <c r="H23" s="33">
        <f>IF(M24&lt;1,-M24,0)</f>
        <v>0</v>
      </c>
      <c r="I23" s="54">
        <f>-VLOOKUP(C23,'REG FL  BS - 4 Results'!$A:$BA,MATCH(C$13,'REG FL  BS - 4 Results'!$2:$2,0),FALSE)/1000</f>
        <v>3751.2464799999998</v>
      </c>
      <c r="J23" s="33"/>
      <c r="K23" s="28"/>
      <c r="L23" s="28"/>
      <c r="M23" s="23"/>
      <c r="N23" s="30"/>
      <c r="S23" s="2"/>
      <c r="T23" s="2"/>
      <c r="U23" s="2"/>
      <c r="V23" s="2"/>
      <c r="W23" s="2"/>
      <c r="X23" s="2"/>
      <c r="Y23" s="2"/>
    </row>
    <row r="24" spans="1:26" s="18" customFormat="1" x14ac:dyDescent="0.3">
      <c r="A24" s="26">
        <f t="shared" si="1"/>
        <v>10</v>
      </c>
      <c r="B24" s="65" t="s">
        <v>70</v>
      </c>
      <c r="C24" s="84" t="s">
        <v>71</v>
      </c>
      <c r="E24" s="61"/>
      <c r="F24" s="54">
        <f>+'Projected Test Year 1'!I24</f>
        <v>149.84107</v>
      </c>
      <c r="G24" s="33">
        <f>IF(M25&gt;1,M25,0)</f>
        <v>0</v>
      </c>
      <c r="H24" s="33">
        <f>IF(M25&lt;1,-M25,0)</f>
        <v>0</v>
      </c>
      <c r="I24" s="54">
        <f>-VLOOKUP(C24,'REG FL  BS - 4 Results'!$A:$BA,MATCH(C$13,'REG FL  BS - 4 Results'!$2:$2,0),FALSE)/1000</f>
        <v>149.84107</v>
      </c>
      <c r="J24" s="33"/>
      <c r="K24" s="28"/>
      <c r="L24" s="28"/>
      <c r="M24" s="23"/>
      <c r="N24" s="30"/>
      <c r="S24" s="2"/>
      <c r="T24" s="2"/>
      <c r="U24" s="2"/>
      <c r="V24" s="2"/>
      <c r="W24" s="2"/>
      <c r="X24" s="2"/>
      <c r="Y24" s="2"/>
    </row>
    <row r="25" spans="1:26" s="18" customFormat="1" x14ac:dyDescent="0.3">
      <c r="A25" s="26">
        <f t="shared" si="1"/>
        <v>11</v>
      </c>
      <c r="J25" s="33"/>
      <c r="K25" s="28"/>
      <c r="L25" s="28"/>
      <c r="M25" s="23"/>
      <c r="N25" s="30"/>
      <c r="S25" s="2"/>
      <c r="T25" s="2"/>
      <c r="U25" s="2"/>
      <c r="V25" s="2"/>
      <c r="W25" s="2"/>
      <c r="X25" s="2"/>
      <c r="Y25" s="2"/>
    </row>
    <row r="26" spans="1:26" s="18" customFormat="1" x14ac:dyDescent="0.3">
      <c r="A26" s="26">
        <f t="shared" si="1"/>
        <v>12</v>
      </c>
      <c r="B26" s="65"/>
      <c r="C26" s="84"/>
      <c r="E26" s="61"/>
      <c r="F26" s="54"/>
      <c r="G26" s="33"/>
      <c r="H26" s="33"/>
      <c r="I26" s="54"/>
      <c r="J26" s="33"/>
      <c r="K26" s="28"/>
      <c r="L26" s="28"/>
      <c r="M26" s="23"/>
      <c r="N26" s="30"/>
      <c r="T26" s="2"/>
      <c r="U26" s="2"/>
      <c r="V26" s="2"/>
      <c r="W26" s="2"/>
      <c r="X26" s="2"/>
      <c r="Y26" s="2"/>
      <c r="Z26" s="2"/>
    </row>
    <row r="27" spans="1:26" s="18" customFormat="1" x14ac:dyDescent="0.3">
      <c r="A27" s="26">
        <f t="shared" si="1"/>
        <v>13</v>
      </c>
      <c r="E27" s="61"/>
      <c r="F27" s="61"/>
      <c r="G27" s="61"/>
      <c r="H27" s="61"/>
      <c r="I27" s="61"/>
      <c r="J27" s="33"/>
      <c r="K27" s="28"/>
      <c r="M27" s="23"/>
      <c r="N27" s="30"/>
      <c r="S27" s="2"/>
      <c r="T27" s="2"/>
      <c r="U27" s="2"/>
      <c r="V27" s="2"/>
      <c r="W27" s="2"/>
      <c r="X27" s="2"/>
      <c r="Y27" s="2"/>
    </row>
    <row r="28" spans="1:26" x14ac:dyDescent="0.3">
      <c r="A28" s="26">
        <f t="shared" si="1"/>
        <v>14</v>
      </c>
      <c r="B28" s="38"/>
      <c r="C28" s="38"/>
      <c r="D28" s="34"/>
      <c r="E28" s="61"/>
      <c r="F28" s="61"/>
      <c r="G28" s="61"/>
      <c r="H28" s="61"/>
      <c r="I28" s="61"/>
      <c r="J28" s="33"/>
      <c r="K28" s="28"/>
      <c r="L28" s="35"/>
      <c r="M28" s="23"/>
      <c r="N28" s="30"/>
    </row>
    <row r="29" spans="1:26" x14ac:dyDescent="0.3">
      <c r="A29" s="26">
        <f t="shared" si="1"/>
        <v>15</v>
      </c>
      <c r="B29" s="37"/>
      <c r="C29" s="37"/>
      <c r="D29" s="36"/>
      <c r="E29" s="61"/>
      <c r="F29" s="61"/>
      <c r="G29" s="61"/>
      <c r="H29" s="61"/>
      <c r="I29" s="61"/>
      <c r="J29" s="33"/>
      <c r="K29" s="28"/>
      <c r="L29" s="28"/>
      <c r="M29" s="23"/>
    </row>
    <row r="30" spans="1:26" x14ac:dyDescent="0.3">
      <c r="A30" s="26">
        <f t="shared" si="1"/>
        <v>16</v>
      </c>
      <c r="D30" s="31"/>
      <c r="E30" s="61"/>
      <c r="F30" s="61"/>
      <c r="G30" s="61"/>
      <c r="H30" s="61"/>
      <c r="I30" s="61"/>
      <c r="J30" s="33"/>
      <c r="K30" s="28"/>
      <c r="L30" s="28"/>
      <c r="M30" s="23"/>
    </row>
    <row r="31" spans="1:26" x14ac:dyDescent="0.3">
      <c r="A31" s="26">
        <f t="shared" si="1"/>
        <v>17</v>
      </c>
      <c r="D31" s="31"/>
      <c r="E31" s="61"/>
      <c r="F31" s="61"/>
      <c r="G31" s="61"/>
      <c r="H31" s="61"/>
      <c r="I31" s="61"/>
      <c r="J31" s="33"/>
      <c r="K31" s="28"/>
      <c r="L31" s="28"/>
      <c r="M31" s="23"/>
    </row>
    <row r="32" spans="1:26" x14ac:dyDescent="0.3">
      <c r="A32" s="26">
        <f t="shared" si="1"/>
        <v>18</v>
      </c>
      <c r="B32" s="26"/>
      <c r="C32" s="26"/>
      <c r="D32" s="33"/>
      <c r="E32" s="60"/>
      <c r="F32" s="28"/>
      <c r="G32" s="28"/>
      <c r="H32" s="28"/>
      <c r="I32" s="28"/>
      <c r="J32" s="28"/>
      <c r="K32" s="28"/>
      <c r="L32" s="28"/>
      <c r="M32" s="23"/>
    </row>
    <row r="33" spans="1:13" ht="14.4" thickBot="1" x14ac:dyDescent="0.35">
      <c r="A33" s="26">
        <f t="shared" si="1"/>
        <v>19</v>
      </c>
      <c r="B33" s="26"/>
      <c r="C33" s="26"/>
      <c r="D33" s="33"/>
      <c r="E33" s="60"/>
      <c r="F33" s="39">
        <f>SUM(F15:F32)</f>
        <v>55061.123950000008</v>
      </c>
      <c r="G33" s="39">
        <f>SUM(G15:G32)</f>
        <v>0</v>
      </c>
      <c r="H33" s="39">
        <f>SUM(H15:H32)</f>
        <v>0</v>
      </c>
      <c r="I33" s="39">
        <f>SUM(I15:I32)</f>
        <v>55061.123950000008</v>
      </c>
      <c r="J33" s="33"/>
      <c r="K33" s="28"/>
      <c r="L33" s="28"/>
      <c r="M33" s="23"/>
    </row>
    <row r="34" spans="1:13" ht="14.4" thickTop="1" x14ac:dyDescent="0.3">
      <c r="A34" s="26">
        <f t="shared" si="1"/>
        <v>20</v>
      </c>
      <c r="J34" s="28"/>
      <c r="K34" s="28"/>
      <c r="L34" s="28"/>
      <c r="M34" s="23"/>
    </row>
    <row r="35" spans="1:13" x14ac:dyDescent="0.3">
      <c r="A35" s="26">
        <f t="shared" si="1"/>
        <v>21</v>
      </c>
      <c r="B35" s="26"/>
      <c r="C35" s="26"/>
      <c r="D35" s="33"/>
      <c r="E35" s="36"/>
      <c r="F35" s="28"/>
      <c r="G35" s="28"/>
      <c r="H35" s="28"/>
      <c r="I35" s="28"/>
      <c r="J35" s="28"/>
      <c r="K35" s="28"/>
      <c r="L35" s="28"/>
      <c r="M35" s="23"/>
    </row>
    <row r="36" spans="1:13" x14ac:dyDescent="0.3">
      <c r="A36" s="26">
        <f t="shared" si="1"/>
        <v>22</v>
      </c>
      <c r="B36" s="26"/>
      <c r="C36" s="26"/>
      <c r="D36" s="33"/>
      <c r="K36" s="28"/>
      <c r="L36" s="28"/>
      <c r="M36" s="23"/>
    </row>
    <row r="37" spans="1:13" x14ac:dyDescent="0.3">
      <c r="A37" s="26">
        <f t="shared" si="1"/>
        <v>23</v>
      </c>
      <c r="B37" s="26"/>
      <c r="C37" s="26"/>
      <c r="D37" s="33"/>
      <c r="E37" s="33"/>
      <c r="F37" s="28"/>
      <c r="G37" s="28"/>
      <c r="H37" s="28"/>
      <c r="I37" s="28"/>
      <c r="J37" s="28"/>
      <c r="K37" s="28"/>
      <c r="L37" s="28"/>
      <c r="M37" s="33"/>
    </row>
    <row r="38" spans="1:13" x14ac:dyDescent="0.3">
      <c r="A38" s="26">
        <f t="shared" si="1"/>
        <v>24</v>
      </c>
      <c r="B38" s="26"/>
      <c r="C38" s="26"/>
      <c r="D38" s="33"/>
      <c r="E38" s="33"/>
      <c r="F38" s="28"/>
      <c r="G38" s="28"/>
      <c r="H38" s="28"/>
      <c r="I38" s="28"/>
      <c r="J38" s="28"/>
      <c r="K38" s="28"/>
      <c r="L38" s="28"/>
      <c r="M38" s="33"/>
    </row>
    <row r="39" spans="1:13" x14ac:dyDescent="0.3">
      <c r="A39" s="26">
        <f t="shared" si="1"/>
        <v>25</v>
      </c>
      <c r="B39" s="26"/>
      <c r="C39" s="26"/>
      <c r="D39" s="33"/>
      <c r="E39" s="33"/>
      <c r="F39" s="28"/>
      <c r="G39" s="28"/>
      <c r="H39" s="28"/>
      <c r="I39" s="28"/>
      <c r="J39" s="28"/>
      <c r="K39" s="28"/>
      <c r="L39" s="28"/>
      <c r="M39" s="33"/>
    </row>
    <row r="40" spans="1:13" x14ac:dyDescent="0.3">
      <c r="A40" s="26">
        <f t="shared" si="1"/>
        <v>26</v>
      </c>
      <c r="B40" s="26"/>
      <c r="C40" s="26"/>
      <c r="D40" s="33"/>
      <c r="E40" s="33"/>
      <c r="F40" s="28"/>
      <c r="G40" s="28"/>
      <c r="H40" s="28"/>
      <c r="I40" s="28"/>
      <c r="J40" s="28"/>
      <c r="K40" s="28"/>
      <c r="L40" s="28"/>
      <c r="M40" s="33"/>
    </row>
    <row r="41" spans="1:13" x14ac:dyDescent="0.3">
      <c r="A41" s="26">
        <f t="shared" si="1"/>
        <v>27</v>
      </c>
      <c r="B41" s="26"/>
      <c r="C41" s="26"/>
      <c r="D41" s="33"/>
      <c r="E41" s="33"/>
      <c r="F41" s="28"/>
      <c r="G41" s="28"/>
      <c r="H41" s="28"/>
      <c r="I41" s="28"/>
      <c r="J41" s="28"/>
      <c r="K41" s="28"/>
      <c r="L41" s="28"/>
      <c r="M41" s="33"/>
    </row>
    <row r="42" spans="1:13" x14ac:dyDescent="0.3">
      <c r="A42" s="26">
        <f t="shared" si="1"/>
        <v>28</v>
      </c>
      <c r="B42" s="26"/>
      <c r="C42" s="26"/>
      <c r="D42" s="33"/>
      <c r="E42" s="33"/>
      <c r="F42" s="28"/>
      <c r="G42" s="28"/>
      <c r="H42" s="28"/>
      <c r="I42" s="28"/>
      <c r="J42" s="28"/>
      <c r="K42" s="28"/>
      <c r="L42" s="28"/>
      <c r="M42" s="33"/>
    </row>
    <row r="43" spans="1:13" x14ac:dyDescent="0.3">
      <c r="A43" s="26">
        <f t="shared" si="1"/>
        <v>29</v>
      </c>
      <c r="B43" s="26"/>
      <c r="C43" s="26"/>
      <c r="D43" s="33"/>
      <c r="E43" s="33"/>
      <c r="F43" s="28"/>
      <c r="G43" s="28"/>
      <c r="H43" s="28"/>
      <c r="I43" s="28"/>
      <c r="J43" s="28"/>
      <c r="K43" s="28"/>
      <c r="L43" s="28"/>
      <c r="M43" s="33"/>
    </row>
    <row r="44" spans="1:13" x14ac:dyDescent="0.3">
      <c r="A44" s="86" t="s">
        <v>72</v>
      </c>
      <c r="B44" s="86"/>
      <c r="C44" s="86"/>
      <c r="D44" s="87"/>
      <c r="E44" s="87"/>
      <c r="F44" s="88"/>
      <c r="G44" s="88"/>
      <c r="H44" s="88"/>
      <c r="I44" s="88" t="s">
        <v>73</v>
      </c>
      <c r="J44" s="88"/>
      <c r="K44" s="88"/>
      <c r="L44" s="28"/>
      <c r="M44" s="33"/>
    </row>
  </sheetData>
  <mergeCells count="2">
    <mergeCell ref="D1:H1"/>
    <mergeCell ref="E3:G7"/>
  </mergeCells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D851-ADC3-4AB1-B8BD-4845F8DA6B81}">
  <dimension ref="A1:Z44"/>
  <sheetViews>
    <sheetView tabSelected="1" workbookViewId="0">
      <selection activeCell="H6" sqref="H6:I6"/>
    </sheetView>
  </sheetViews>
  <sheetFormatPr defaultColWidth="9.109375" defaultRowHeight="13.8" outlineLevelCol="1" x14ac:dyDescent="0.3"/>
  <cols>
    <col min="1" max="1" width="4.77734375" style="2" customWidth="1"/>
    <col min="2" max="2" width="38.44140625" style="2" customWidth="1"/>
    <col min="3" max="3" width="38.44140625" style="2" hidden="1" customWidth="1" outlineLevel="1"/>
    <col min="4" max="4" width="13.6640625" style="2" customWidth="1" collapsed="1"/>
    <col min="5" max="5" width="18.109375" style="2" customWidth="1"/>
    <col min="6" max="6" width="15.44140625" style="2" customWidth="1"/>
    <col min="7" max="7" width="15.77734375" style="2" customWidth="1"/>
    <col min="8" max="8" width="15.33203125" style="2" customWidth="1"/>
    <col min="9" max="9" width="18.44140625" style="2" customWidth="1"/>
    <col min="10" max="10" width="5.44140625" style="2" customWidth="1"/>
    <col min="11" max="11" width="12.44140625" style="2" customWidth="1"/>
    <col min="12" max="12" width="12.109375" style="2" customWidth="1"/>
    <col min="13" max="13" width="13.109375" style="2" customWidth="1"/>
    <col min="14" max="14" width="12" style="2" customWidth="1"/>
    <col min="15" max="16384" width="9.109375" style="2"/>
  </cols>
  <sheetData>
    <row r="1" spans="1:26" x14ac:dyDescent="0.3">
      <c r="A1" s="1" t="s">
        <v>32</v>
      </c>
      <c r="B1" s="77"/>
      <c r="C1" s="77"/>
      <c r="D1" s="97" t="s">
        <v>33</v>
      </c>
      <c r="E1" s="97"/>
      <c r="F1" s="97"/>
      <c r="G1" s="97"/>
      <c r="H1" s="97"/>
      <c r="J1" s="1"/>
      <c r="K1" s="1" t="s">
        <v>75</v>
      </c>
    </row>
    <row r="2" spans="1:26" x14ac:dyDescent="0.3">
      <c r="A2" s="3"/>
      <c r="B2" s="4"/>
      <c r="C2" s="4"/>
      <c r="D2" s="4"/>
      <c r="E2" s="4"/>
      <c r="F2" s="78"/>
      <c r="G2" s="78"/>
      <c r="H2" s="78"/>
      <c r="I2" s="78"/>
      <c r="J2" s="78"/>
      <c r="K2" s="78"/>
      <c r="L2" s="79"/>
      <c r="M2" s="79"/>
      <c r="N2" s="80"/>
    </row>
    <row r="3" spans="1:26" x14ac:dyDescent="0.3">
      <c r="A3" s="2" t="s">
        <v>35</v>
      </c>
      <c r="B3" s="81"/>
      <c r="C3" s="81"/>
      <c r="D3" s="5" t="s">
        <v>36</v>
      </c>
      <c r="E3" s="98" t="s">
        <v>37</v>
      </c>
      <c r="F3" s="98"/>
      <c r="G3" s="98"/>
      <c r="I3" s="76" t="s">
        <v>38</v>
      </c>
      <c r="M3" s="6"/>
      <c r="N3" s="6"/>
    </row>
    <row r="4" spans="1:26" x14ac:dyDescent="0.3">
      <c r="B4" s="81"/>
      <c r="C4" s="81"/>
      <c r="D4" s="7"/>
      <c r="E4" s="99"/>
      <c r="F4" s="99"/>
      <c r="G4" s="99"/>
      <c r="H4" s="8" t="s">
        <v>41</v>
      </c>
      <c r="I4" s="9" t="str">
        <f>+'Procedures &amp; Inputs'!B9</f>
        <v>Projected Test Year 3 Ended</v>
      </c>
      <c r="J4" s="9"/>
      <c r="K4" s="11">
        <f>+'Procedures &amp; Inputs'!E9</f>
        <v>46752</v>
      </c>
      <c r="M4" s="6"/>
      <c r="N4" s="6"/>
    </row>
    <row r="5" spans="1:26" x14ac:dyDescent="0.3">
      <c r="A5" s="2" t="s">
        <v>40</v>
      </c>
      <c r="B5" s="82"/>
      <c r="C5" s="82"/>
      <c r="D5" s="83"/>
      <c r="E5" s="99"/>
      <c r="F5" s="99"/>
      <c r="G5" s="99"/>
      <c r="H5" s="8" t="s">
        <v>41</v>
      </c>
      <c r="I5" s="9" t="str">
        <f>+'Procedures &amp; Inputs'!B10</f>
        <v>Projected Test Year 2 Ended</v>
      </c>
      <c r="J5" s="9"/>
      <c r="K5" s="11">
        <f>+'Procedures &amp; Inputs'!E10</f>
        <v>46387</v>
      </c>
      <c r="M5" s="10"/>
      <c r="N5" s="11"/>
    </row>
    <row r="6" spans="1:26" x14ac:dyDescent="0.3">
      <c r="A6" s="12"/>
      <c r="E6" s="99"/>
      <c r="F6" s="99"/>
      <c r="G6" s="99"/>
      <c r="H6" s="8" t="s">
        <v>39</v>
      </c>
      <c r="I6" s="9" t="str">
        <f>+'Procedures &amp; Inputs'!B11</f>
        <v>Projected Test Year 1 Ended</v>
      </c>
      <c r="J6" s="9"/>
      <c r="K6" s="11">
        <f>+'Procedures &amp; Inputs'!E11</f>
        <v>46022</v>
      </c>
      <c r="N6" s="11"/>
    </row>
    <row r="7" spans="1:26" x14ac:dyDescent="0.3">
      <c r="A7" s="11" t="str">
        <f>+'Procedures &amp; Inputs'!B6</f>
        <v>DOCKET NO.: 20240025-EI</v>
      </c>
      <c r="E7" s="99"/>
      <c r="F7" s="99"/>
      <c r="G7" s="99"/>
      <c r="H7" s="8" t="s">
        <v>41</v>
      </c>
      <c r="I7" s="9" t="str">
        <f>+'Procedures &amp; Inputs'!B12</f>
        <v>Prior Year Ended</v>
      </c>
      <c r="J7" s="9"/>
      <c r="K7" s="11">
        <f>+'Procedures &amp; Inputs'!E12</f>
        <v>45657</v>
      </c>
      <c r="N7" s="11"/>
    </row>
    <row r="8" spans="1:26" x14ac:dyDescent="0.3">
      <c r="A8" s="13"/>
      <c r="H8" s="8" t="s">
        <v>41</v>
      </c>
      <c r="I8" s="9" t="str">
        <f>+'Procedures &amp; Inputs'!B13</f>
        <v>Historical Year Ended</v>
      </c>
      <c r="J8" s="9"/>
      <c r="K8" s="11">
        <f>+'Procedures &amp; Inputs'!E13</f>
        <v>45291</v>
      </c>
    </row>
    <row r="9" spans="1:26" x14ac:dyDescent="0.3">
      <c r="A9" s="13"/>
      <c r="H9" s="8"/>
      <c r="I9" s="9"/>
      <c r="K9" s="11"/>
    </row>
    <row r="10" spans="1:26" x14ac:dyDescent="0.3">
      <c r="A10" s="13"/>
      <c r="F10" s="14" t="s">
        <v>42</v>
      </c>
      <c r="G10" s="14"/>
    </row>
    <row r="11" spans="1:26" s="18" customFormat="1" x14ac:dyDescent="0.3">
      <c r="A11" s="17"/>
      <c r="B11" s="15"/>
      <c r="C11" s="15"/>
      <c r="D11" s="15"/>
      <c r="E11" s="15"/>
      <c r="F11" s="15"/>
      <c r="G11" s="15"/>
      <c r="H11" s="67"/>
      <c r="I11" s="68" t="str">
        <f>+'Procedures &amp; Inputs'!B16</f>
        <v>Witness:  Aquilina, O'Hara</v>
      </c>
      <c r="J11" s="52"/>
      <c r="K11" s="40"/>
      <c r="L11" s="16"/>
      <c r="M11" s="17"/>
      <c r="N11" s="17"/>
      <c r="T11" s="2"/>
      <c r="U11" s="2"/>
      <c r="V11" s="2"/>
      <c r="W11" s="2"/>
      <c r="X11" s="2"/>
      <c r="Y11" s="2"/>
      <c r="Z11" s="2"/>
    </row>
    <row r="12" spans="1:26" s="18" customFormat="1" x14ac:dyDescent="0.3">
      <c r="A12" s="19"/>
      <c r="B12" s="69">
        <v>-1</v>
      </c>
      <c r="C12" s="85">
        <f>+'Procedures &amp; Inputs'!D12</f>
        <v>2024</v>
      </c>
      <c r="E12" s="69">
        <f>+B12-1</f>
        <v>-2</v>
      </c>
      <c r="F12" s="69">
        <f>+E12-1</f>
        <v>-3</v>
      </c>
      <c r="G12" s="69">
        <f t="shared" ref="G12:I12" si="0">+F12-1</f>
        <v>-4</v>
      </c>
      <c r="H12" s="69">
        <f t="shared" si="0"/>
        <v>-5</v>
      </c>
      <c r="I12" s="69">
        <f t="shared" si="0"/>
        <v>-6</v>
      </c>
      <c r="J12" s="20"/>
      <c r="K12" s="21"/>
      <c r="L12" s="22"/>
      <c r="M12" s="23"/>
      <c r="N12" s="23"/>
      <c r="T12" s="2"/>
      <c r="U12" s="2"/>
      <c r="V12" s="2"/>
      <c r="W12" s="2"/>
      <c r="X12" s="2"/>
      <c r="Y12" s="2"/>
      <c r="Z12" s="2"/>
    </row>
    <row r="13" spans="1:26" s="18" customFormat="1" x14ac:dyDescent="0.3">
      <c r="A13" s="23" t="s">
        <v>43</v>
      </c>
      <c r="B13" s="23"/>
      <c r="C13" s="23">
        <f>+'Procedures &amp; Inputs'!D11</f>
        <v>2025</v>
      </c>
      <c r="E13" s="23"/>
      <c r="F13" s="23"/>
      <c r="G13" s="23"/>
      <c r="H13" s="23"/>
      <c r="I13" s="23"/>
      <c r="J13" s="23"/>
      <c r="K13" s="23"/>
      <c r="L13" s="23"/>
      <c r="M13" s="23"/>
      <c r="N13" s="24"/>
      <c r="T13" s="2"/>
      <c r="U13" s="2"/>
      <c r="V13" s="2"/>
      <c r="W13" s="2"/>
      <c r="X13" s="2"/>
      <c r="Y13" s="2"/>
      <c r="Z13" s="2"/>
    </row>
    <row r="14" spans="1:26" s="18" customFormat="1" ht="27.6" x14ac:dyDescent="0.3">
      <c r="A14" s="25" t="s">
        <v>44</v>
      </c>
      <c r="B14" s="25" t="s">
        <v>45</v>
      </c>
      <c r="C14" s="25"/>
      <c r="D14" s="25"/>
      <c r="E14" s="25" t="s">
        <v>46</v>
      </c>
      <c r="F14" s="53" t="s">
        <v>47</v>
      </c>
      <c r="G14" s="25" t="s">
        <v>48</v>
      </c>
      <c r="H14" s="25" t="s">
        <v>49</v>
      </c>
      <c r="I14" s="53" t="s">
        <v>50</v>
      </c>
      <c r="J14" s="53"/>
      <c r="K14" s="25"/>
      <c r="L14" s="23"/>
      <c r="M14" s="23"/>
      <c r="N14" s="23" t="s">
        <v>51</v>
      </c>
      <c r="T14" s="2"/>
      <c r="U14" s="2"/>
      <c r="V14" s="2"/>
      <c r="W14" s="2"/>
      <c r="X14" s="2"/>
      <c r="Y14" s="2"/>
      <c r="Z14" s="2"/>
    </row>
    <row r="15" spans="1:26" s="18" customFormat="1" x14ac:dyDescent="0.3">
      <c r="A15" s="26">
        <v>1</v>
      </c>
      <c r="B15" s="66" t="s">
        <v>52</v>
      </c>
      <c r="C15" s="84" t="s">
        <v>53</v>
      </c>
      <c r="D15" s="27"/>
      <c r="E15" s="61"/>
      <c r="F15" s="54">
        <f>-VLOOKUP(C15,'REG FL  BS - 4 Results'!$A:$BA,MATCH(C$12,'REG FL  BS - 4 Results'!$2:$2,0),FALSE)/1000</f>
        <v>10043.83354</v>
      </c>
      <c r="G15" s="33">
        <f>IF(M15&gt;1,M15,0)</f>
        <v>0</v>
      </c>
      <c r="H15" s="33">
        <f>IF(M15&lt;1,-M15,0)</f>
        <v>0</v>
      </c>
      <c r="I15" s="54">
        <f>-VLOOKUP(C15,'REG FL  BS - 4 Results'!$A:$BA,MATCH(C$13,'REG FL  BS - 4 Results'!$2:$2,0),FALSE)/1000</f>
        <v>10043.83354</v>
      </c>
      <c r="J15" s="33"/>
      <c r="K15" s="28"/>
      <c r="L15" s="29"/>
      <c r="M15" s="23"/>
      <c r="N15" s="30"/>
      <c r="T15" s="2"/>
      <c r="U15" s="2"/>
      <c r="V15" s="2"/>
      <c r="W15" s="2"/>
      <c r="X15" s="2"/>
      <c r="Y15" s="2"/>
      <c r="Z15" s="2"/>
    </row>
    <row r="16" spans="1:26" s="18" customFormat="1" x14ac:dyDescent="0.3">
      <c r="A16" s="26">
        <f t="shared" ref="A16:A43" si="1">A15+1</f>
        <v>2</v>
      </c>
      <c r="B16" s="37" t="s">
        <v>54</v>
      </c>
      <c r="C16" s="84" t="s">
        <v>55</v>
      </c>
      <c r="D16" s="31"/>
      <c r="E16" s="61"/>
      <c r="F16" s="54">
        <f>-VLOOKUP(C16,'REG FL  BS - 4 Results'!$A:$BA,MATCH(C$12,'REG FL  BS - 4 Results'!$2:$2,0),FALSE)/1000</f>
        <v>1072.5397600000001</v>
      </c>
      <c r="G16" s="33">
        <f t="shared" ref="G16:G19" si="2">IF(M16&gt;1,M16,0)</f>
        <v>0</v>
      </c>
      <c r="H16" s="33">
        <f t="shared" ref="H16:H19" si="3">IF(M16&lt;1,-M16,0)</f>
        <v>0</v>
      </c>
      <c r="I16" s="54">
        <f>-VLOOKUP(C16,'REG FL  BS - 4 Results'!$A:$BA,MATCH(C$13,'REG FL  BS - 4 Results'!$2:$2,0),FALSE)/1000</f>
        <v>1072.5397600000001</v>
      </c>
      <c r="J16" s="33"/>
      <c r="K16" s="28"/>
      <c r="L16" s="29"/>
      <c r="M16" s="23"/>
      <c r="N16" s="30"/>
      <c r="T16" s="2"/>
      <c r="U16" s="2"/>
      <c r="V16" s="2"/>
      <c r="W16" s="2"/>
      <c r="X16" s="2"/>
      <c r="Y16" s="2"/>
      <c r="Z16" s="2"/>
    </row>
    <row r="17" spans="1:26" s="18" customFormat="1" x14ac:dyDescent="0.3">
      <c r="A17" s="26">
        <f t="shared" si="1"/>
        <v>3</v>
      </c>
      <c r="B17" s="37" t="s">
        <v>56</v>
      </c>
      <c r="C17" s="84" t="s">
        <v>57</v>
      </c>
      <c r="D17" s="31"/>
      <c r="E17" s="61"/>
      <c r="F17" s="54">
        <f>-VLOOKUP(C17,'REG FL  BS - 4 Results'!$A:$BA,MATCH(C$12,'REG FL  BS - 4 Results'!$2:$2,0),FALSE)/1000</f>
        <v>10014.222599999999</v>
      </c>
      <c r="G17" s="33">
        <f t="shared" si="2"/>
        <v>0</v>
      </c>
      <c r="H17" s="33">
        <f t="shared" si="3"/>
        <v>0</v>
      </c>
      <c r="I17" s="54">
        <f>-VLOOKUP(C17,'REG FL  BS - 4 Results'!$A:$BA,MATCH(C$13,'REG FL  BS - 4 Results'!$2:$2,0),FALSE)/1000</f>
        <v>10014.222599999999</v>
      </c>
      <c r="J17" s="33"/>
      <c r="K17" s="28"/>
      <c r="L17" s="32"/>
      <c r="M17" s="23"/>
      <c r="N17" s="30"/>
      <c r="T17" s="2"/>
      <c r="U17" s="2"/>
      <c r="V17" s="2"/>
      <c r="W17" s="2"/>
      <c r="X17" s="2"/>
      <c r="Y17" s="2"/>
      <c r="Z17" s="2"/>
    </row>
    <row r="18" spans="1:26" s="18" customFormat="1" x14ac:dyDescent="0.3">
      <c r="A18" s="26">
        <f t="shared" si="1"/>
        <v>4</v>
      </c>
      <c r="B18" s="37" t="s">
        <v>58</v>
      </c>
      <c r="C18" s="84" t="s">
        <v>59</v>
      </c>
      <c r="E18" s="61"/>
      <c r="F18" s="54">
        <f>-VLOOKUP(C18,'REG FL  BS - 4 Results'!$A:$BA,MATCH(C$12,'REG FL  BS - 4 Results'!$2:$2,0),FALSE)/1000</f>
        <v>21062.129989999998</v>
      </c>
      <c r="G18" s="33">
        <f t="shared" si="2"/>
        <v>0</v>
      </c>
      <c r="H18" s="33">
        <f t="shared" si="3"/>
        <v>0</v>
      </c>
      <c r="I18" s="54">
        <f>-VLOOKUP(C18,'REG FL  BS - 4 Results'!$A:$BA,MATCH(C$13,'REG FL  BS - 4 Results'!$2:$2,0),FALSE)/1000</f>
        <v>21062.129989999998</v>
      </c>
      <c r="J18" s="33"/>
      <c r="K18" s="28"/>
      <c r="L18" s="32"/>
      <c r="M18" s="23"/>
      <c r="N18" s="30"/>
      <c r="T18" s="2"/>
      <c r="U18" s="2"/>
      <c r="V18" s="2"/>
      <c r="W18" s="2"/>
      <c r="X18" s="2"/>
      <c r="Y18" s="2"/>
      <c r="Z18" s="2"/>
    </row>
    <row r="19" spans="1:26" s="18" customFormat="1" x14ac:dyDescent="0.3">
      <c r="A19" s="26">
        <f t="shared" si="1"/>
        <v>5</v>
      </c>
      <c r="B19" s="37" t="s">
        <v>60</v>
      </c>
      <c r="C19" s="84" t="s">
        <v>61</v>
      </c>
      <c r="D19" s="34"/>
      <c r="E19" s="61"/>
      <c r="F19" s="54">
        <f>-VLOOKUP(C19,'REG FL  BS - 4 Results'!$A:$BA,MATCH(C$12,'REG FL  BS - 4 Results'!$2:$2,0),FALSE)/1000</f>
        <v>55.752459999999999</v>
      </c>
      <c r="G19" s="33">
        <f t="shared" si="2"/>
        <v>0</v>
      </c>
      <c r="H19" s="33">
        <f t="shared" si="3"/>
        <v>0</v>
      </c>
      <c r="I19" s="54">
        <f>-VLOOKUP(C19,'REG FL  BS - 4 Results'!$A:$BA,MATCH(C$13,'REG FL  BS - 4 Results'!$2:$2,0),FALSE)/1000</f>
        <v>55.752459999999999</v>
      </c>
      <c r="J19" s="33"/>
      <c r="K19" s="28"/>
      <c r="L19" s="28"/>
      <c r="M19" s="23"/>
      <c r="N19" s="30"/>
      <c r="T19" s="2"/>
      <c r="U19" s="2"/>
      <c r="V19" s="2"/>
      <c r="W19" s="2"/>
      <c r="X19" s="2"/>
      <c r="Y19" s="2"/>
      <c r="Z19" s="2"/>
    </row>
    <row r="20" spans="1:26" s="18" customFormat="1" x14ac:dyDescent="0.3">
      <c r="A20" s="26">
        <f t="shared" si="1"/>
        <v>6</v>
      </c>
      <c r="B20" s="2" t="s">
        <v>62</v>
      </c>
      <c r="C20" s="84" t="s">
        <v>63</v>
      </c>
      <c r="E20" s="61"/>
      <c r="F20" s="54">
        <f>-VLOOKUP(C20,'REG FL  BS - 4 Results'!$A:$BA,MATCH(C$12,'REG FL  BS - 4 Results'!$2:$2,0),FALSE)/1000</f>
        <v>2180.0604800000001</v>
      </c>
      <c r="G20" s="33">
        <f>IF(M22&gt;1,M22,0)</f>
        <v>0</v>
      </c>
      <c r="H20" s="33">
        <f>IF(M22&lt;1,-M22,0)</f>
        <v>0</v>
      </c>
      <c r="I20" s="54">
        <f>-VLOOKUP(C20,'REG FL  BS - 4 Results'!$A:$BA,MATCH(C$13,'REG FL  BS - 4 Results'!$2:$2,0),FALSE)/1000</f>
        <v>2180.0604800000001</v>
      </c>
      <c r="J20" s="33"/>
      <c r="K20" s="28"/>
      <c r="L20" s="35"/>
      <c r="M20" s="23"/>
      <c r="N20" s="34"/>
      <c r="T20" s="2"/>
      <c r="U20" s="2"/>
      <c r="V20" s="2"/>
      <c r="W20" s="2"/>
      <c r="X20" s="2"/>
      <c r="Y20" s="2"/>
      <c r="Z20" s="2"/>
    </row>
    <row r="21" spans="1:26" s="18" customFormat="1" x14ac:dyDescent="0.3">
      <c r="A21" s="26">
        <f t="shared" si="1"/>
        <v>7</v>
      </c>
      <c r="B21" s="65" t="s">
        <v>64</v>
      </c>
      <c r="C21" s="84" t="s">
        <v>65</v>
      </c>
      <c r="E21" s="61"/>
      <c r="F21" s="54">
        <f>-VLOOKUP(C21,'REG FL  BS - 4 Results'!$A:$BA,MATCH(C$12,'REG FL  BS - 4 Results'!$2:$2,0),FALSE)/1000</f>
        <v>3137.1518599999999</v>
      </c>
      <c r="G21" s="33">
        <f>IF(M23&gt;1,M23,0)</f>
        <v>0</v>
      </c>
      <c r="H21" s="33">
        <f>IF(M23&lt;1,-M23,0)</f>
        <v>0</v>
      </c>
      <c r="I21" s="54">
        <f>-VLOOKUP(C21,'REG FL  BS - 4 Results'!$A:$BA,MATCH(C$13,'REG FL  BS - 4 Results'!$2:$2,0),FALSE)/1000</f>
        <v>3137.1518599999999</v>
      </c>
      <c r="J21" s="33"/>
      <c r="K21" s="28"/>
      <c r="L21" s="28"/>
      <c r="M21" s="23"/>
      <c r="N21" s="30"/>
      <c r="T21" s="2"/>
      <c r="U21" s="2"/>
      <c r="V21" s="2"/>
      <c r="W21" s="2"/>
      <c r="X21" s="2"/>
      <c r="Y21" s="2"/>
      <c r="Z21" s="2"/>
    </row>
    <row r="22" spans="1:26" s="18" customFormat="1" x14ac:dyDescent="0.3">
      <c r="A22" s="26">
        <f t="shared" si="1"/>
        <v>8</v>
      </c>
      <c r="B22" s="65" t="s">
        <v>66</v>
      </c>
      <c r="C22" s="84" t="s">
        <v>67</v>
      </c>
      <c r="D22" s="31"/>
      <c r="E22" s="61"/>
      <c r="F22" s="54">
        <f>-VLOOKUP(C22,'REG FL  BS - 4 Results'!$A:$BA,MATCH(C$12,'REG FL  BS - 4 Results'!$2:$2,0),FALSE)/1000</f>
        <v>3594.3457100000001</v>
      </c>
      <c r="G22" s="33">
        <f>IF(M24&gt;1,M24,0)</f>
        <v>0</v>
      </c>
      <c r="H22" s="33">
        <f>IF(M24&lt;1,-M24,0)</f>
        <v>0</v>
      </c>
      <c r="I22" s="54">
        <f>-VLOOKUP(C22,'REG FL  BS - 4 Results'!$A:$BA,MATCH(C$13,'REG FL  BS - 4 Results'!$2:$2,0),FALSE)/1000</f>
        <v>3594.3457100000001</v>
      </c>
      <c r="J22" s="33"/>
      <c r="K22" s="28"/>
      <c r="L22" s="28"/>
      <c r="M22" s="23"/>
      <c r="N22" s="30"/>
      <c r="T22" s="2"/>
      <c r="U22" s="2"/>
      <c r="V22" s="2"/>
      <c r="W22" s="2"/>
      <c r="X22" s="2"/>
      <c r="Y22" s="2"/>
      <c r="Z22" s="2"/>
    </row>
    <row r="23" spans="1:26" s="18" customFormat="1" x14ac:dyDescent="0.3">
      <c r="A23" s="26">
        <f t="shared" si="1"/>
        <v>9</v>
      </c>
      <c r="B23" s="65" t="s">
        <v>68</v>
      </c>
      <c r="C23" s="84" t="s">
        <v>69</v>
      </c>
      <c r="E23" s="61"/>
      <c r="F23" s="54">
        <f>-VLOOKUP(C23,'REG FL  BS - 4 Results'!$A:$BA,MATCH(C$12,'REG FL  BS - 4 Results'!$2:$2,0),FALSE)/1000</f>
        <v>3751.2464799999998</v>
      </c>
      <c r="G23" s="33">
        <f>IF(M25&gt;1,M25,0)</f>
        <v>0</v>
      </c>
      <c r="H23" s="33">
        <f>IF(M25&lt;1,-M25,0)</f>
        <v>0</v>
      </c>
      <c r="I23" s="54">
        <f>-VLOOKUP(C23,'REG FL  BS - 4 Results'!$A:$BA,MATCH(C$13,'REG FL  BS - 4 Results'!$2:$2,0),FALSE)/1000</f>
        <v>3751.2464799999998</v>
      </c>
      <c r="J23" s="33"/>
      <c r="K23" s="28"/>
      <c r="L23" s="28"/>
      <c r="M23" s="23"/>
      <c r="N23" s="30"/>
      <c r="T23" s="2"/>
      <c r="U23" s="2"/>
      <c r="V23" s="2"/>
      <c r="W23" s="2"/>
      <c r="X23" s="2"/>
      <c r="Y23" s="2"/>
      <c r="Z23" s="2"/>
    </row>
    <row r="24" spans="1:26" s="18" customFormat="1" x14ac:dyDescent="0.3">
      <c r="A24" s="26">
        <f t="shared" si="1"/>
        <v>10</v>
      </c>
      <c r="B24" s="65" t="s">
        <v>70</v>
      </c>
      <c r="C24" s="84" t="s">
        <v>71</v>
      </c>
      <c r="E24" s="61"/>
      <c r="F24" s="54">
        <f>-VLOOKUP(C24,'REG FL  BS - 4 Results'!$A:$BA,MATCH(C$12,'REG FL  BS - 4 Results'!$2:$2,0),FALSE)/1000</f>
        <v>149.84107</v>
      </c>
      <c r="G24" s="33">
        <f>IF(M26&gt;1,M26,0)</f>
        <v>0</v>
      </c>
      <c r="H24" s="33">
        <f>IF(M26&lt;1,-M26,0)</f>
        <v>0</v>
      </c>
      <c r="I24" s="54">
        <f>-VLOOKUP(C24,'REG FL  BS - 4 Results'!$A:$BA,MATCH(C$13,'REG FL  BS - 4 Results'!$2:$2,0),FALSE)/1000</f>
        <v>149.84107</v>
      </c>
      <c r="J24" s="33"/>
      <c r="K24" s="28"/>
      <c r="L24" s="28"/>
      <c r="M24" s="23"/>
      <c r="N24" s="30"/>
      <c r="T24" s="2"/>
      <c r="U24" s="2"/>
      <c r="V24" s="2"/>
      <c r="W24" s="2"/>
      <c r="X24" s="2"/>
      <c r="Y24" s="2"/>
      <c r="Z24" s="2"/>
    </row>
    <row r="25" spans="1:26" s="18" customFormat="1" x14ac:dyDescent="0.3">
      <c r="A25" s="26">
        <f t="shared" si="1"/>
        <v>11</v>
      </c>
      <c r="J25" s="33"/>
      <c r="K25" s="28"/>
      <c r="L25" s="28"/>
      <c r="M25" s="23"/>
      <c r="N25" s="30"/>
      <c r="T25" s="2"/>
      <c r="U25" s="2"/>
      <c r="V25" s="2"/>
      <c r="W25" s="2"/>
      <c r="X25" s="2"/>
      <c r="Y25" s="2"/>
      <c r="Z25" s="2"/>
    </row>
    <row r="26" spans="1:26" s="18" customFormat="1" x14ac:dyDescent="0.3">
      <c r="A26" s="26">
        <f t="shared" si="1"/>
        <v>12</v>
      </c>
      <c r="J26" s="33"/>
      <c r="K26" s="28"/>
      <c r="L26" s="28"/>
      <c r="M26" s="23"/>
      <c r="N26" s="30"/>
      <c r="T26" s="2"/>
      <c r="U26" s="2"/>
      <c r="V26" s="2"/>
      <c r="W26" s="2"/>
      <c r="X26" s="2"/>
      <c r="Y26" s="2"/>
      <c r="Z26" s="2"/>
    </row>
    <row r="27" spans="1:26" s="18" customFormat="1" x14ac:dyDescent="0.3">
      <c r="A27" s="26">
        <f t="shared" si="1"/>
        <v>13</v>
      </c>
      <c r="E27" s="61"/>
      <c r="F27" s="61"/>
      <c r="G27" s="61"/>
      <c r="H27" s="61"/>
      <c r="I27" s="61"/>
      <c r="J27" s="33"/>
      <c r="K27" s="28"/>
      <c r="M27" s="23"/>
      <c r="N27" s="30"/>
      <c r="T27" s="2"/>
      <c r="U27" s="2"/>
      <c r="V27" s="2"/>
      <c r="W27" s="2"/>
      <c r="X27" s="2"/>
      <c r="Y27" s="2"/>
      <c r="Z27" s="2"/>
    </row>
    <row r="28" spans="1:26" x14ac:dyDescent="0.3">
      <c r="A28" s="26">
        <f t="shared" si="1"/>
        <v>14</v>
      </c>
      <c r="B28" s="38"/>
      <c r="C28" s="38"/>
      <c r="D28" s="34"/>
      <c r="E28" s="61"/>
      <c r="F28" s="61"/>
      <c r="G28" s="61"/>
      <c r="H28" s="61"/>
      <c r="I28" s="61"/>
      <c r="J28" s="33"/>
      <c r="K28" s="28"/>
      <c r="L28" s="35"/>
      <c r="M28" s="23"/>
      <c r="N28" s="30"/>
    </row>
    <row r="29" spans="1:26" x14ac:dyDescent="0.3">
      <c r="A29" s="26">
        <f t="shared" si="1"/>
        <v>15</v>
      </c>
      <c r="B29" s="37"/>
      <c r="C29" s="37"/>
      <c r="D29" s="36"/>
      <c r="E29" s="61"/>
      <c r="F29" s="61"/>
      <c r="G29" s="61"/>
      <c r="H29" s="61"/>
      <c r="I29" s="61"/>
      <c r="J29" s="33"/>
      <c r="K29" s="28"/>
      <c r="L29" s="28"/>
      <c r="M29" s="23"/>
    </row>
    <row r="30" spans="1:26" x14ac:dyDescent="0.3">
      <c r="A30" s="26">
        <f t="shared" si="1"/>
        <v>16</v>
      </c>
      <c r="D30" s="31"/>
      <c r="E30" s="61"/>
      <c r="F30" s="61"/>
      <c r="G30" s="61"/>
      <c r="H30" s="61"/>
      <c r="I30" s="61"/>
      <c r="J30" s="33"/>
      <c r="K30" s="28"/>
      <c r="L30" s="28"/>
      <c r="M30" s="23"/>
    </row>
    <row r="31" spans="1:26" x14ac:dyDescent="0.3">
      <c r="A31" s="26">
        <f t="shared" si="1"/>
        <v>17</v>
      </c>
      <c r="D31" s="31"/>
      <c r="E31" s="61"/>
      <c r="F31" s="61"/>
      <c r="G31" s="61"/>
      <c r="H31" s="61"/>
      <c r="I31" s="61"/>
      <c r="J31" s="33"/>
      <c r="K31" s="28"/>
      <c r="L31" s="28"/>
      <c r="M31" s="23"/>
    </row>
    <row r="32" spans="1:26" x14ac:dyDescent="0.3">
      <c r="A32" s="26">
        <f t="shared" si="1"/>
        <v>18</v>
      </c>
      <c r="B32" s="26"/>
      <c r="C32" s="26"/>
      <c r="D32" s="33"/>
      <c r="E32" s="60"/>
      <c r="F32" s="28"/>
      <c r="G32" s="28"/>
      <c r="H32" s="28"/>
      <c r="I32" s="28"/>
      <c r="J32" s="28"/>
      <c r="K32" s="28"/>
      <c r="L32" s="28"/>
      <c r="M32" s="23"/>
    </row>
    <row r="33" spans="1:13" ht="14.4" thickBot="1" x14ac:dyDescent="0.35">
      <c r="A33" s="26">
        <f t="shared" si="1"/>
        <v>19</v>
      </c>
      <c r="B33" s="26"/>
      <c r="C33" s="26"/>
      <c r="D33" s="33"/>
      <c r="E33" s="60"/>
      <c r="F33" s="39">
        <f>SUM(F15:F32)</f>
        <v>55061.123950000008</v>
      </c>
      <c r="G33" s="39">
        <f>SUM(G15:G32)</f>
        <v>0</v>
      </c>
      <c r="H33" s="39">
        <f>SUM(H15:H32)</f>
        <v>0</v>
      </c>
      <c r="I33" s="39">
        <f>SUM(I15:I32)</f>
        <v>55061.123950000008</v>
      </c>
      <c r="J33" s="33"/>
      <c r="K33" s="28"/>
      <c r="L33" s="28"/>
      <c r="M33" s="23"/>
    </row>
    <row r="34" spans="1:13" ht="14.4" thickTop="1" x14ac:dyDescent="0.3">
      <c r="A34" s="26">
        <f t="shared" si="1"/>
        <v>20</v>
      </c>
      <c r="J34" s="28"/>
      <c r="K34" s="28"/>
      <c r="L34" s="28"/>
      <c r="M34" s="33"/>
    </row>
    <row r="35" spans="1:13" x14ac:dyDescent="0.3">
      <c r="A35" s="26">
        <f t="shared" si="1"/>
        <v>21</v>
      </c>
      <c r="B35" s="26"/>
      <c r="C35" s="26"/>
      <c r="D35" s="33"/>
      <c r="E35" s="36"/>
      <c r="F35" s="28"/>
      <c r="G35" s="28"/>
      <c r="H35" s="28"/>
      <c r="I35" s="28"/>
      <c r="J35" s="28"/>
      <c r="K35" s="28"/>
      <c r="L35" s="28"/>
      <c r="M35" s="33"/>
    </row>
    <row r="36" spans="1:13" x14ac:dyDescent="0.3">
      <c r="A36" s="26">
        <f t="shared" si="1"/>
        <v>22</v>
      </c>
      <c r="B36" s="26"/>
      <c r="C36" s="26"/>
      <c r="D36" s="33"/>
      <c r="K36" s="28"/>
      <c r="L36" s="28"/>
      <c r="M36" s="33"/>
    </row>
    <row r="37" spans="1:13" x14ac:dyDescent="0.3">
      <c r="A37" s="26">
        <f t="shared" si="1"/>
        <v>23</v>
      </c>
      <c r="B37" s="26"/>
      <c r="C37" s="26"/>
      <c r="D37" s="33"/>
      <c r="E37" s="33"/>
      <c r="F37" s="28"/>
      <c r="G37" s="28"/>
      <c r="H37" s="28"/>
      <c r="I37" s="28"/>
      <c r="J37" s="28"/>
      <c r="K37" s="28"/>
      <c r="L37" s="28"/>
      <c r="M37" s="33"/>
    </row>
    <row r="38" spans="1:13" x14ac:dyDescent="0.3">
      <c r="A38" s="26">
        <f t="shared" si="1"/>
        <v>24</v>
      </c>
      <c r="B38" s="26"/>
      <c r="C38" s="26"/>
      <c r="D38" s="33"/>
      <c r="E38" s="33"/>
      <c r="F38" s="28"/>
      <c r="G38" s="28"/>
      <c r="H38" s="28"/>
      <c r="I38" s="28"/>
      <c r="J38" s="28"/>
      <c r="K38" s="28"/>
      <c r="L38" s="28"/>
      <c r="M38" s="33"/>
    </row>
    <row r="39" spans="1:13" x14ac:dyDescent="0.3">
      <c r="A39" s="26">
        <f t="shared" si="1"/>
        <v>25</v>
      </c>
      <c r="B39" s="26"/>
      <c r="C39" s="26"/>
      <c r="D39" s="33"/>
      <c r="E39" s="33"/>
      <c r="F39" s="28"/>
      <c r="G39" s="28"/>
      <c r="H39" s="28"/>
      <c r="I39" s="28"/>
      <c r="J39" s="28"/>
      <c r="K39" s="28"/>
      <c r="L39" s="28"/>
      <c r="M39" s="33"/>
    </row>
    <row r="40" spans="1:13" x14ac:dyDescent="0.3">
      <c r="A40" s="26">
        <f t="shared" si="1"/>
        <v>26</v>
      </c>
      <c r="B40" s="26"/>
      <c r="C40" s="26"/>
      <c r="D40" s="33"/>
      <c r="E40" s="33"/>
      <c r="F40" s="28"/>
      <c r="G40" s="28"/>
      <c r="H40" s="28"/>
      <c r="I40" s="28"/>
      <c r="J40" s="28"/>
      <c r="K40" s="28"/>
      <c r="L40" s="28"/>
      <c r="M40" s="33"/>
    </row>
    <row r="41" spans="1:13" x14ac:dyDescent="0.3">
      <c r="A41" s="26">
        <f t="shared" si="1"/>
        <v>27</v>
      </c>
      <c r="B41" s="26"/>
      <c r="C41" s="26"/>
      <c r="D41" s="33"/>
      <c r="E41" s="33"/>
      <c r="F41" s="28"/>
      <c r="G41" s="28"/>
      <c r="H41" s="28"/>
      <c r="I41" s="28"/>
      <c r="J41" s="28"/>
      <c r="K41" s="28"/>
      <c r="L41" s="28"/>
      <c r="M41" s="33"/>
    </row>
    <row r="42" spans="1:13" x14ac:dyDescent="0.3">
      <c r="A42" s="26">
        <f t="shared" si="1"/>
        <v>28</v>
      </c>
      <c r="B42" s="26"/>
      <c r="C42" s="26"/>
      <c r="D42" s="33"/>
      <c r="E42" s="33"/>
      <c r="F42" s="28"/>
      <c r="G42" s="28"/>
      <c r="H42" s="28"/>
      <c r="I42" s="28"/>
      <c r="J42" s="28"/>
      <c r="K42" s="28"/>
      <c r="L42" s="28"/>
      <c r="M42" s="33"/>
    </row>
    <row r="43" spans="1:13" x14ac:dyDescent="0.3">
      <c r="A43" s="26">
        <f t="shared" si="1"/>
        <v>29</v>
      </c>
      <c r="B43" s="26"/>
      <c r="C43" s="26"/>
      <c r="D43" s="33"/>
      <c r="E43" s="33"/>
      <c r="F43" s="28"/>
      <c r="G43" s="28"/>
      <c r="H43" s="28"/>
      <c r="I43" s="28"/>
      <c r="J43" s="28"/>
      <c r="K43" s="28"/>
      <c r="L43" s="28"/>
      <c r="M43" s="33"/>
    </row>
    <row r="44" spans="1:13" x14ac:dyDescent="0.3">
      <c r="A44" s="86" t="s">
        <v>72</v>
      </c>
      <c r="B44" s="86"/>
      <c r="C44" s="86"/>
      <c r="D44" s="87"/>
      <c r="E44" s="87"/>
      <c r="F44" s="88"/>
      <c r="G44" s="88"/>
      <c r="H44" s="88"/>
      <c r="I44" s="88" t="s">
        <v>73</v>
      </c>
      <c r="J44" s="88"/>
      <c r="K44" s="88"/>
      <c r="L44" s="28"/>
      <c r="M44" s="33"/>
    </row>
  </sheetData>
  <mergeCells count="2">
    <mergeCell ref="D1:H1"/>
    <mergeCell ref="E3:G7"/>
  </mergeCells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6C1B-5BF7-4B5C-9CCF-9640E2213455}">
  <sheetPr>
    <tabColor rgb="FF002060"/>
  </sheetPr>
  <dimension ref="A1"/>
  <sheetViews>
    <sheetView tabSelected="1" workbookViewId="0">
      <selection activeCell="H6" sqref="H6:I6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&amp;R20240025-OPCPOD1-00004230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F56E-A485-4E1C-9C77-653A219CE0D1}">
  <sheetPr>
    <tabColor rgb="FF002060"/>
  </sheetPr>
  <dimension ref="A2:BA1225"/>
  <sheetViews>
    <sheetView tabSelected="1" zoomScale="106" zoomScaleNormal="106" workbookViewId="0">
      <pane xSplit="1" ySplit="4" topLeftCell="B1003" activePane="bottomRight" state="frozen"/>
      <selection activeCell="H6" sqref="H6:I6"/>
      <selection pane="topRight" activeCell="H6" sqref="H6:I6"/>
      <selection pane="bottomLeft" activeCell="H6" sqref="H6:I6"/>
      <selection pane="bottomRight" activeCell="H6" sqref="H6:I6"/>
    </sheetView>
  </sheetViews>
  <sheetFormatPr defaultColWidth="8.77734375" defaultRowHeight="10.199999999999999" outlineLevelCol="1" x14ac:dyDescent="0.2"/>
  <cols>
    <col min="1" max="1" width="45.109375" style="91" customWidth="1"/>
    <col min="2" max="13" width="13.109375" style="42" hidden="1" customWidth="1" outlineLevel="1"/>
    <col min="14" max="14" width="13.109375" style="42" bestFit="1" customWidth="1" collapsed="1"/>
    <col min="15" max="26" width="13.109375" style="42" hidden="1" customWidth="1" outlineLevel="1"/>
    <col min="27" max="27" width="13.109375" style="42" bestFit="1" customWidth="1" collapsed="1"/>
    <col min="28" max="39" width="13.109375" style="42" hidden="1" customWidth="1" outlineLevel="1"/>
    <col min="40" max="40" width="13.109375" style="42" bestFit="1" customWidth="1" collapsed="1"/>
    <col min="41" max="52" width="13.109375" style="42" hidden="1" customWidth="1" outlineLevel="1"/>
    <col min="53" max="53" width="13.109375" style="42" bestFit="1" customWidth="1" collapsed="1"/>
    <col min="54" max="16384" width="8.77734375" style="42"/>
  </cols>
  <sheetData>
    <row r="2" spans="1:53" x14ac:dyDescent="0.2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>
        <f>+'Procedures &amp; Inputs'!D12</f>
        <v>2024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>
        <f>+'Procedures &amp; Inputs'!D11</f>
        <v>2025</v>
      </c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>
        <f>+'Procedures &amp; Inputs'!D10</f>
        <v>2026</v>
      </c>
      <c r="BA2" s="59">
        <f>+'Procedures &amp; Inputs'!D9</f>
        <v>2027</v>
      </c>
    </row>
    <row r="3" spans="1:53" s="41" customFormat="1" x14ac:dyDescent="0.2">
      <c r="A3" s="91"/>
    </row>
    <row r="4" spans="1:53" s="41" customFormat="1" x14ac:dyDescent="0.2">
      <c r="A4" s="92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 t="s">
        <v>81</v>
      </c>
      <c r="G4" s="41" t="s">
        <v>82</v>
      </c>
      <c r="H4" s="41" t="s">
        <v>83</v>
      </c>
      <c r="I4" s="41" t="s">
        <v>84</v>
      </c>
      <c r="J4" s="41" t="s">
        <v>85</v>
      </c>
      <c r="K4" s="41" t="s">
        <v>86</v>
      </c>
      <c r="L4" s="41" t="s">
        <v>87</v>
      </c>
      <c r="M4" s="41" t="s">
        <v>88</v>
      </c>
      <c r="N4" s="41" t="s">
        <v>17</v>
      </c>
      <c r="O4" s="41" t="s">
        <v>89</v>
      </c>
      <c r="P4" s="41" t="s">
        <v>90</v>
      </c>
      <c r="Q4" s="41" t="s">
        <v>91</v>
      </c>
      <c r="R4" s="41" t="s">
        <v>92</v>
      </c>
      <c r="S4" s="41" t="s">
        <v>93</v>
      </c>
      <c r="T4" s="41" t="s">
        <v>94</v>
      </c>
      <c r="U4" s="41" t="s">
        <v>95</v>
      </c>
      <c r="V4" s="41" t="s">
        <v>96</v>
      </c>
      <c r="W4" s="41" t="s">
        <v>97</v>
      </c>
      <c r="X4" s="41" t="s">
        <v>98</v>
      </c>
      <c r="Y4" s="41" t="s">
        <v>99</v>
      </c>
      <c r="Z4" s="41" t="s">
        <v>100</v>
      </c>
      <c r="AA4" s="41" t="s">
        <v>14</v>
      </c>
      <c r="AB4" s="41" t="s">
        <v>101</v>
      </c>
      <c r="AC4" s="41" t="s">
        <v>102</v>
      </c>
      <c r="AD4" s="41" t="s">
        <v>103</v>
      </c>
      <c r="AE4" s="41" t="s">
        <v>104</v>
      </c>
      <c r="AF4" s="41" t="s">
        <v>105</v>
      </c>
      <c r="AG4" s="41" t="s">
        <v>106</v>
      </c>
      <c r="AH4" s="41" t="s">
        <v>107</v>
      </c>
      <c r="AI4" s="41" t="s">
        <v>108</v>
      </c>
      <c r="AJ4" s="41" t="s">
        <v>109</v>
      </c>
      <c r="AK4" s="41" t="s">
        <v>110</v>
      </c>
      <c r="AL4" s="41" t="s">
        <v>111</v>
      </c>
      <c r="AM4" s="41" t="s">
        <v>112</v>
      </c>
      <c r="AN4" s="41" t="s">
        <v>11</v>
      </c>
      <c r="AO4" s="41" t="s">
        <v>113</v>
      </c>
      <c r="AP4" s="41" t="s">
        <v>114</v>
      </c>
      <c r="AQ4" s="41" t="s">
        <v>115</v>
      </c>
      <c r="AR4" s="41" t="s">
        <v>116</v>
      </c>
      <c r="AS4" s="41" t="s">
        <v>117</v>
      </c>
      <c r="AT4" s="41" t="s">
        <v>118</v>
      </c>
      <c r="AU4" s="41" t="s">
        <v>119</v>
      </c>
      <c r="AV4" s="41" t="s">
        <v>120</v>
      </c>
      <c r="AW4" s="41" t="s">
        <v>121</v>
      </c>
      <c r="AX4" s="41" t="s">
        <v>122</v>
      </c>
      <c r="AY4" s="41" t="s">
        <v>123</v>
      </c>
      <c r="AZ4" s="41" t="s">
        <v>124</v>
      </c>
      <c r="BA4" s="41" t="s">
        <v>8</v>
      </c>
    </row>
    <row r="5" spans="1:53" s="41" customFormat="1" x14ac:dyDescent="0.2">
      <c r="A5" s="92"/>
    </row>
    <row r="6" spans="1:53" x14ac:dyDescent="0.2">
      <c r="A6" s="93" t="s">
        <v>125</v>
      </c>
    </row>
    <row r="7" spans="1:53" x14ac:dyDescent="0.2">
      <c r="A7" s="91" t="s">
        <v>126</v>
      </c>
    </row>
    <row r="8" spans="1:53" x14ac:dyDescent="0.2">
      <c r="A8" s="91" t="s">
        <v>127</v>
      </c>
    </row>
    <row r="9" spans="1:53" x14ac:dyDescent="0.2">
      <c r="A9" s="91" t="s">
        <v>128</v>
      </c>
    </row>
    <row r="10" spans="1:53" x14ac:dyDescent="0.2">
      <c r="A10" s="91" t="s">
        <v>129</v>
      </c>
    </row>
    <row r="11" spans="1:53" x14ac:dyDescent="0.2">
      <c r="A11" s="91" t="s">
        <v>130</v>
      </c>
    </row>
    <row r="12" spans="1:53" x14ac:dyDescent="0.2">
      <c r="A12" s="91" t="s">
        <v>131</v>
      </c>
      <c r="B12" s="42">
        <v>1493412000</v>
      </c>
      <c r="C12" s="42">
        <v>1493412000</v>
      </c>
      <c r="D12" s="42">
        <v>1493412000</v>
      </c>
      <c r="E12" s="42">
        <v>1493412000</v>
      </c>
      <c r="F12" s="42">
        <v>1493412000</v>
      </c>
      <c r="G12" s="42">
        <v>1493412000</v>
      </c>
      <c r="H12" s="42">
        <v>1493412000</v>
      </c>
      <c r="I12" s="42">
        <v>1493412000</v>
      </c>
      <c r="J12" s="42">
        <v>1493412000</v>
      </c>
      <c r="K12" s="42">
        <v>1493412000</v>
      </c>
      <c r="L12" s="42">
        <v>1493412000</v>
      </c>
      <c r="M12" s="42">
        <v>1493412000</v>
      </c>
      <c r="N12" s="42">
        <v>1493412000</v>
      </c>
      <c r="O12" s="42">
        <v>1493412000</v>
      </c>
      <c r="P12" s="42">
        <v>1493412000</v>
      </c>
      <c r="Q12" s="42">
        <v>1493412000</v>
      </c>
      <c r="R12" s="42">
        <v>1493412000</v>
      </c>
      <c r="S12" s="42">
        <v>1493412000</v>
      </c>
      <c r="T12" s="42">
        <v>1493412000</v>
      </c>
      <c r="U12" s="42">
        <v>1493412000</v>
      </c>
      <c r="V12" s="42">
        <v>1493412000</v>
      </c>
      <c r="W12" s="42">
        <v>1493412000</v>
      </c>
      <c r="X12" s="42">
        <v>1493412000</v>
      </c>
      <c r="Y12" s="42">
        <v>1493412000</v>
      </c>
      <c r="Z12" s="42">
        <v>1493412000</v>
      </c>
      <c r="AA12" s="42">
        <v>1493412000</v>
      </c>
      <c r="AB12" s="42">
        <v>1493412000</v>
      </c>
      <c r="AC12" s="42">
        <v>1493412000</v>
      </c>
      <c r="AD12" s="42">
        <v>1493412000</v>
      </c>
      <c r="AE12" s="42">
        <v>1493412000</v>
      </c>
      <c r="AF12" s="42">
        <v>1493412000</v>
      </c>
      <c r="AG12" s="42">
        <v>1493412000</v>
      </c>
      <c r="AH12" s="42">
        <v>1493412000</v>
      </c>
      <c r="AI12" s="42">
        <v>1493412000</v>
      </c>
      <c r="AJ12" s="42">
        <v>1493412000</v>
      </c>
      <c r="AK12" s="42">
        <v>1493412000</v>
      </c>
      <c r="AL12" s="42">
        <v>1493412000</v>
      </c>
      <c r="AM12" s="42">
        <v>1493412000</v>
      </c>
      <c r="AN12" s="42">
        <v>1493412000</v>
      </c>
      <c r="AO12" s="42">
        <v>1493412000</v>
      </c>
      <c r="AP12" s="42">
        <v>1493412000</v>
      </c>
      <c r="AQ12" s="42">
        <v>1493412000</v>
      </c>
      <c r="AR12" s="42">
        <v>1493412000</v>
      </c>
      <c r="AS12" s="42">
        <v>1493412000</v>
      </c>
      <c r="AT12" s="42">
        <v>1493412000</v>
      </c>
      <c r="AU12" s="42">
        <v>1493412000</v>
      </c>
      <c r="AV12" s="42">
        <v>1493412000</v>
      </c>
      <c r="AW12" s="42">
        <v>1493412000</v>
      </c>
      <c r="AX12" s="42">
        <v>1493412000</v>
      </c>
      <c r="AY12" s="42">
        <v>1493412000</v>
      </c>
      <c r="AZ12" s="42">
        <v>1493412000</v>
      </c>
      <c r="BA12" s="42">
        <v>1493412000</v>
      </c>
    </row>
    <row r="13" spans="1:53" x14ac:dyDescent="0.2">
      <c r="A13" s="91" t="s">
        <v>132</v>
      </c>
      <c r="B13" s="42">
        <v>1493412000</v>
      </c>
      <c r="C13" s="42">
        <v>1493412000</v>
      </c>
      <c r="D13" s="42">
        <v>1493412000</v>
      </c>
      <c r="E13" s="42">
        <v>1493412000</v>
      </c>
      <c r="F13" s="42">
        <v>1493412000</v>
      </c>
      <c r="G13" s="42">
        <v>1493412000</v>
      </c>
      <c r="H13" s="42">
        <v>1493412000</v>
      </c>
      <c r="I13" s="42">
        <v>1493412000</v>
      </c>
      <c r="J13" s="42">
        <v>1493412000</v>
      </c>
      <c r="K13" s="42">
        <v>1493412000</v>
      </c>
      <c r="L13" s="42">
        <v>1493412000</v>
      </c>
      <c r="M13" s="42">
        <v>1493412000</v>
      </c>
      <c r="N13" s="42">
        <v>1493412000</v>
      </c>
      <c r="O13" s="42">
        <v>1493412000</v>
      </c>
      <c r="P13" s="42">
        <v>1493412000</v>
      </c>
      <c r="Q13" s="42">
        <v>1493412000</v>
      </c>
      <c r="R13" s="42">
        <v>1493412000</v>
      </c>
      <c r="S13" s="42">
        <v>1493412000</v>
      </c>
      <c r="T13" s="42">
        <v>1493412000</v>
      </c>
      <c r="U13" s="42">
        <v>1493412000</v>
      </c>
      <c r="V13" s="42">
        <v>1493412000</v>
      </c>
      <c r="W13" s="42">
        <v>1493412000</v>
      </c>
      <c r="X13" s="42">
        <v>1493412000</v>
      </c>
      <c r="Y13" s="42">
        <v>1493412000</v>
      </c>
      <c r="Z13" s="42">
        <v>1493412000</v>
      </c>
      <c r="AA13" s="42">
        <v>1493412000</v>
      </c>
      <c r="AB13" s="42">
        <v>1493412000</v>
      </c>
      <c r="AC13" s="42">
        <v>1493412000</v>
      </c>
      <c r="AD13" s="42">
        <v>1493412000</v>
      </c>
      <c r="AE13" s="42">
        <v>1493412000</v>
      </c>
      <c r="AF13" s="42">
        <v>1493412000</v>
      </c>
      <c r="AG13" s="42">
        <v>1493412000</v>
      </c>
      <c r="AH13" s="42">
        <v>1493412000</v>
      </c>
      <c r="AI13" s="42">
        <v>1493412000</v>
      </c>
      <c r="AJ13" s="42">
        <v>1493412000</v>
      </c>
      <c r="AK13" s="42">
        <v>1493412000</v>
      </c>
      <c r="AL13" s="42">
        <v>1493412000</v>
      </c>
      <c r="AM13" s="42">
        <v>1493412000</v>
      </c>
      <c r="AN13" s="42">
        <v>1493412000</v>
      </c>
      <c r="AO13" s="42">
        <v>1493412000</v>
      </c>
      <c r="AP13" s="42">
        <v>1493412000</v>
      </c>
      <c r="AQ13" s="42">
        <v>1493412000</v>
      </c>
      <c r="AR13" s="42">
        <v>1493412000</v>
      </c>
      <c r="AS13" s="42">
        <v>1493412000</v>
      </c>
      <c r="AT13" s="42">
        <v>1493412000</v>
      </c>
      <c r="AU13" s="42">
        <v>1493412000</v>
      </c>
      <c r="AV13" s="42">
        <v>1493412000</v>
      </c>
      <c r="AW13" s="42">
        <v>1493412000</v>
      </c>
      <c r="AX13" s="42">
        <v>1493412000</v>
      </c>
      <c r="AY13" s="42">
        <v>1493412000</v>
      </c>
      <c r="AZ13" s="42">
        <v>1493412000</v>
      </c>
      <c r="BA13" s="42">
        <v>1493412000</v>
      </c>
    </row>
    <row r="14" spans="1:53" x14ac:dyDescent="0.2">
      <c r="A14" s="91" t="s">
        <v>133</v>
      </c>
      <c r="B14" s="42">
        <v>1670012000</v>
      </c>
      <c r="C14" s="42">
        <v>1670012000</v>
      </c>
      <c r="D14" s="42">
        <v>1670012000</v>
      </c>
      <c r="E14" s="42">
        <v>1670012000</v>
      </c>
      <c r="F14" s="42">
        <v>1670012000</v>
      </c>
      <c r="G14" s="42">
        <v>1670012000</v>
      </c>
      <c r="H14" s="42">
        <v>1670012000</v>
      </c>
      <c r="I14" s="42">
        <v>1670012000</v>
      </c>
      <c r="J14" s="42">
        <v>1670012000</v>
      </c>
      <c r="K14" s="42">
        <v>1670012000</v>
      </c>
      <c r="L14" s="42">
        <v>1670012000</v>
      </c>
      <c r="M14" s="42">
        <v>1670012000</v>
      </c>
      <c r="N14" s="42">
        <v>1670012000</v>
      </c>
      <c r="O14" s="42">
        <v>1670012000</v>
      </c>
      <c r="P14" s="42">
        <v>1670012000</v>
      </c>
      <c r="Q14" s="42">
        <v>1670012000</v>
      </c>
      <c r="R14" s="42">
        <v>1670012000</v>
      </c>
      <c r="S14" s="42">
        <v>1670012000</v>
      </c>
      <c r="T14" s="42">
        <v>1670012000</v>
      </c>
      <c r="U14" s="42">
        <v>1670012000</v>
      </c>
      <c r="V14" s="42">
        <v>1670012000</v>
      </c>
      <c r="W14" s="42">
        <v>1670012000</v>
      </c>
      <c r="X14" s="42">
        <v>1670012000</v>
      </c>
      <c r="Y14" s="42">
        <v>1670012000</v>
      </c>
      <c r="Z14" s="42">
        <v>1670012000</v>
      </c>
      <c r="AA14" s="42">
        <v>1670012000</v>
      </c>
      <c r="AB14" s="42">
        <v>1670012000</v>
      </c>
      <c r="AC14" s="42">
        <v>1670012000</v>
      </c>
      <c r="AD14" s="42">
        <v>1670012000</v>
      </c>
      <c r="AE14" s="42">
        <v>1670012000</v>
      </c>
      <c r="AF14" s="42">
        <v>1670012000</v>
      </c>
      <c r="AG14" s="42">
        <v>1670012000</v>
      </c>
      <c r="AH14" s="42">
        <v>1670012000</v>
      </c>
      <c r="AI14" s="42">
        <v>1670012000</v>
      </c>
      <c r="AJ14" s="42">
        <v>1670012000</v>
      </c>
      <c r="AK14" s="42">
        <v>1670012000</v>
      </c>
      <c r="AL14" s="42">
        <v>1670012000</v>
      </c>
      <c r="AM14" s="42">
        <v>1670012000</v>
      </c>
      <c r="AN14" s="42">
        <v>1670012000</v>
      </c>
      <c r="AO14" s="42">
        <v>1670012000</v>
      </c>
      <c r="AP14" s="42">
        <v>1670012000</v>
      </c>
      <c r="AQ14" s="42">
        <v>1670012000</v>
      </c>
      <c r="AR14" s="42">
        <v>1670012000</v>
      </c>
      <c r="AS14" s="42">
        <v>1670012000</v>
      </c>
      <c r="AT14" s="42">
        <v>1670012000</v>
      </c>
      <c r="AU14" s="42">
        <v>1670012000</v>
      </c>
      <c r="AV14" s="42">
        <v>1670012000</v>
      </c>
      <c r="AW14" s="42">
        <v>1670012000</v>
      </c>
      <c r="AX14" s="42">
        <v>1670012000</v>
      </c>
      <c r="AY14" s="42">
        <v>1670012000</v>
      </c>
      <c r="AZ14" s="42">
        <v>1670012000</v>
      </c>
      <c r="BA14" s="42">
        <v>1670012000</v>
      </c>
    </row>
    <row r="15" spans="1:53" x14ac:dyDescent="0.2">
      <c r="A15" s="91" t="s">
        <v>134</v>
      </c>
      <c r="B15" s="42">
        <v>1670013000</v>
      </c>
      <c r="C15" s="42">
        <v>1670013000</v>
      </c>
      <c r="D15" s="42">
        <v>1670013000</v>
      </c>
      <c r="E15" s="42">
        <v>1670013000</v>
      </c>
      <c r="F15" s="42">
        <v>1670013000</v>
      </c>
      <c r="G15" s="42">
        <v>1670013000</v>
      </c>
      <c r="H15" s="42">
        <v>1670013000</v>
      </c>
      <c r="I15" s="42">
        <v>1670013000</v>
      </c>
      <c r="J15" s="42">
        <v>1670013000</v>
      </c>
      <c r="K15" s="42">
        <v>1670013000</v>
      </c>
      <c r="L15" s="42">
        <v>1670013000</v>
      </c>
      <c r="M15" s="42">
        <v>1670013000</v>
      </c>
      <c r="N15" s="42">
        <v>1670013000</v>
      </c>
      <c r="O15" s="42">
        <v>1670013000</v>
      </c>
      <c r="P15" s="42">
        <v>1670013000</v>
      </c>
      <c r="Q15" s="42">
        <v>1670013000</v>
      </c>
      <c r="R15" s="42">
        <v>1670013000</v>
      </c>
      <c r="S15" s="42">
        <v>1670013000</v>
      </c>
      <c r="T15" s="42">
        <v>1670013000</v>
      </c>
      <c r="U15" s="42">
        <v>1670013000</v>
      </c>
      <c r="V15" s="42">
        <v>1670013000</v>
      </c>
      <c r="W15" s="42">
        <v>1670013000</v>
      </c>
      <c r="X15" s="42">
        <v>1670013000</v>
      </c>
      <c r="Y15" s="42">
        <v>1670013000</v>
      </c>
      <c r="Z15" s="42">
        <v>1670013000</v>
      </c>
      <c r="AA15" s="42">
        <v>1670013000</v>
      </c>
      <c r="AB15" s="42">
        <v>1670013000</v>
      </c>
      <c r="AC15" s="42">
        <v>1670013000</v>
      </c>
      <c r="AD15" s="42">
        <v>1670013000</v>
      </c>
      <c r="AE15" s="42">
        <v>1670013000</v>
      </c>
      <c r="AF15" s="42">
        <v>1670013000</v>
      </c>
      <c r="AG15" s="42">
        <v>1670013000</v>
      </c>
      <c r="AH15" s="42">
        <v>1670013000</v>
      </c>
      <c r="AI15" s="42">
        <v>1670013000</v>
      </c>
      <c r="AJ15" s="42">
        <v>1670013000</v>
      </c>
      <c r="AK15" s="42">
        <v>1670013000</v>
      </c>
      <c r="AL15" s="42">
        <v>1670013000</v>
      </c>
      <c r="AM15" s="42">
        <v>1670013000</v>
      </c>
      <c r="AN15" s="42">
        <v>1670013000</v>
      </c>
      <c r="AO15" s="42">
        <v>1670013000</v>
      </c>
      <c r="AP15" s="42">
        <v>1670013000</v>
      </c>
      <c r="AQ15" s="42">
        <v>1670013000</v>
      </c>
      <c r="AR15" s="42">
        <v>1670013000</v>
      </c>
      <c r="AS15" s="42">
        <v>1670013000</v>
      </c>
      <c r="AT15" s="42">
        <v>1670013000</v>
      </c>
      <c r="AU15" s="42">
        <v>1670013000</v>
      </c>
      <c r="AV15" s="42">
        <v>1670013000</v>
      </c>
      <c r="AW15" s="42">
        <v>1670013000</v>
      </c>
      <c r="AX15" s="42">
        <v>1670013000</v>
      </c>
      <c r="AY15" s="42">
        <v>1670013000</v>
      </c>
      <c r="AZ15" s="42">
        <v>1670013000</v>
      </c>
      <c r="BA15" s="42">
        <v>1670013000</v>
      </c>
    </row>
    <row r="16" spans="1:53" x14ac:dyDescent="0.2">
      <c r="A16" s="91" t="s">
        <v>135</v>
      </c>
      <c r="B16" s="42">
        <v>1000</v>
      </c>
      <c r="C16" s="42">
        <v>1000</v>
      </c>
      <c r="D16" s="42">
        <v>1000</v>
      </c>
      <c r="E16" s="42">
        <v>1000</v>
      </c>
      <c r="F16" s="42">
        <v>1000</v>
      </c>
      <c r="G16" s="42">
        <v>1000</v>
      </c>
      <c r="H16" s="42">
        <v>1000</v>
      </c>
      <c r="I16" s="42">
        <v>1000</v>
      </c>
      <c r="J16" s="42">
        <v>1000</v>
      </c>
      <c r="K16" s="42">
        <v>1000</v>
      </c>
      <c r="L16" s="42">
        <v>1000</v>
      </c>
      <c r="M16" s="42">
        <v>1000</v>
      </c>
      <c r="N16" s="42">
        <v>1000</v>
      </c>
      <c r="O16" s="42">
        <v>1000</v>
      </c>
      <c r="P16" s="42">
        <v>1000</v>
      </c>
      <c r="Q16" s="42">
        <v>1000</v>
      </c>
      <c r="R16" s="42">
        <v>1000</v>
      </c>
      <c r="S16" s="42">
        <v>1000</v>
      </c>
      <c r="T16" s="42">
        <v>1000</v>
      </c>
      <c r="U16" s="42">
        <v>1000</v>
      </c>
      <c r="V16" s="42">
        <v>1000</v>
      </c>
      <c r="W16" s="42">
        <v>1000</v>
      </c>
      <c r="X16" s="42">
        <v>1000</v>
      </c>
      <c r="Y16" s="42">
        <v>1000</v>
      </c>
      <c r="Z16" s="42">
        <v>1000</v>
      </c>
      <c r="AA16" s="42">
        <v>1000</v>
      </c>
      <c r="AB16" s="42">
        <v>1000</v>
      </c>
      <c r="AC16" s="42">
        <v>1000</v>
      </c>
      <c r="AD16" s="42">
        <v>1000</v>
      </c>
      <c r="AE16" s="42">
        <v>1000</v>
      </c>
      <c r="AF16" s="42">
        <v>1000</v>
      </c>
      <c r="AG16" s="42">
        <v>1000</v>
      </c>
      <c r="AH16" s="42">
        <v>1000</v>
      </c>
      <c r="AI16" s="42">
        <v>1000</v>
      </c>
      <c r="AJ16" s="42">
        <v>1000</v>
      </c>
      <c r="AK16" s="42">
        <v>1000</v>
      </c>
      <c r="AL16" s="42">
        <v>1000</v>
      </c>
      <c r="AM16" s="42">
        <v>1000</v>
      </c>
      <c r="AN16" s="42">
        <v>1000</v>
      </c>
      <c r="AO16" s="42">
        <v>1000</v>
      </c>
      <c r="AP16" s="42">
        <v>1000</v>
      </c>
      <c r="AQ16" s="42">
        <v>1000</v>
      </c>
      <c r="AR16" s="42">
        <v>1000</v>
      </c>
      <c r="AS16" s="42">
        <v>1000</v>
      </c>
      <c r="AT16" s="42">
        <v>1000</v>
      </c>
      <c r="AU16" s="42">
        <v>1000</v>
      </c>
      <c r="AV16" s="42">
        <v>1000</v>
      </c>
      <c r="AW16" s="42">
        <v>1000</v>
      </c>
      <c r="AX16" s="42">
        <v>1000</v>
      </c>
      <c r="AY16" s="42">
        <v>1000</v>
      </c>
      <c r="AZ16" s="42">
        <v>1000</v>
      </c>
      <c r="BA16" s="42">
        <v>1000</v>
      </c>
    </row>
    <row r="17" spans="1:53" x14ac:dyDescent="0.2">
      <c r="A17" s="91" t="s">
        <v>136</v>
      </c>
    </row>
    <row r="18" spans="1:53" x14ac:dyDescent="0.2">
      <c r="A18" s="91" t="s">
        <v>137</v>
      </c>
    </row>
    <row r="19" spans="1:53" x14ac:dyDescent="0.2">
      <c r="A19" s="91" t="s">
        <v>138</v>
      </c>
      <c r="B19" s="42">
        <v>1000</v>
      </c>
      <c r="C19" s="42">
        <v>1000</v>
      </c>
      <c r="D19" s="42">
        <v>1000</v>
      </c>
      <c r="E19" s="42">
        <v>1000</v>
      </c>
      <c r="F19" s="42">
        <v>1000</v>
      </c>
      <c r="G19" s="42">
        <v>1000</v>
      </c>
      <c r="H19" s="42">
        <v>1000</v>
      </c>
      <c r="I19" s="42">
        <v>1000</v>
      </c>
      <c r="J19" s="42">
        <v>1000</v>
      </c>
      <c r="K19" s="42">
        <v>1000</v>
      </c>
      <c r="L19" s="42">
        <v>1000</v>
      </c>
      <c r="M19" s="42">
        <v>1000</v>
      </c>
      <c r="N19" s="42">
        <v>1000</v>
      </c>
      <c r="O19" s="42">
        <v>1000</v>
      </c>
      <c r="P19" s="42">
        <v>1000</v>
      </c>
      <c r="Q19" s="42">
        <v>1000</v>
      </c>
      <c r="R19" s="42">
        <v>1000</v>
      </c>
      <c r="S19" s="42">
        <v>1000</v>
      </c>
      <c r="T19" s="42">
        <v>1000</v>
      </c>
      <c r="U19" s="42">
        <v>1000</v>
      </c>
      <c r="V19" s="42">
        <v>1000</v>
      </c>
      <c r="W19" s="42">
        <v>1000</v>
      </c>
      <c r="X19" s="42">
        <v>1000</v>
      </c>
      <c r="Y19" s="42">
        <v>1000</v>
      </c>
      <c r="Z19" s="42">
        <v>1000</v>
      </c>
      <c r="AA19" s="42">
        <v>1000</v>
      </c>
      <c r="AB19" s="42">
        <v>1000</v>
      </c>
      <c r="AC19" s="42">
        <v>1000</v>
      </c>
      <c r="AD19" s="42">
        <v>1000</v>
      </c>
      <c r="AE19" s="42">
        <v>1000</v>
      </c>
      <c r="AF19" s="42">
        <v>1000</v>
      </c>
      <c r="AG19" s="42">
        <v>1000</v>
      </c>
      <c r="AH19" s="42">
        <v>1000</v>
      </c>
      <c r="AI19" s="42">
        <v>1000</v>
      </c>
      <c r="AJ19" s="42">
        <v>1000</v>
      </c>
      <c r="AK19" s="42">
        <v>1000</v>
      </c>
      <c r="AL19" s="42">
        <v>1000</v>
      </c>
      <c r="AM19" s="42">
        <v>1000</v>
      </c>
      <c r="AN19" s="42">
        <v>1000</v>
      </c>
      <c r="AO19" s="42">
        <v>1000</v>
      </c>
      <c r="AP19" s="42">
        <v>1000</v>
      </c>
      <c r="AQ19" s="42">
        <v>1000</v>
      </c>
      <c r="AR19" s="42">
        <v>1000</v>
      </c>
      <c r="AS19" s="42">
        <v>1000</v>
      </c>
      <c r="AT19" s="42">
        <v>1000</v>
      </c>
      <c r="AU19" s="42">
        <v>1000</v>
      </c>
      <c r="AV19" s="42">
        <v>1000</v>
      </c>
      <c r="AW19" s="42">
        <v>1000</v>
      </c>
      <c r="AX19" s="42">
        <v>1000</v>
      </c>
      <c r="AY19" s="42">
        <v>1000</v>
      </c>
      <c r="AZ19" s="42">
        <v>1000</v>
      </c>
      <c r="BA19" s="42">
        <v>1000</v>
      </c>
    </row>
    <row r="20" spans="1:53" x14ac:dyDescent="0.2">
      <c r="A20" s="91" t="s">
        <v>139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</row>
    <row r="21" spans="1:53" x14ac:dyDescent="0.2">
      <c r="A21" s="91" t="s">
        <v>140</v>
      </c>
      <c r="B21" s="42">
        <v>36000</v>
      </c>
      <c r="C21" s="42">
        <v>36000</v>
      </c>
      <c r="D21" s="42">
        <v>36000</v>
      </c>
      <c r="E21" s="42">
        <v>36000</v>
      </c>
      <c r="F21" s="42">
        <v>36000</v>
      </c>
      <c r="G21" s="42">
        <v>36000</v>
      </c>
      <c r="H21" s="42">
        <v>36000</v>
      </c>
      <c r="I21" s="42">
        <v>36000</v>
      </c>
      <c r="J21" s="42">
        <v>36000</v>
      </c>
      <c r="K21" s="42">
        <v>36000</v>
      </c>
      <c r="L21" s="42">
        <v>36000</v>
      </c>
      <c r="M21" s="42">
        <v>36000</v>
      </c>
      <c r="N21" s="42">
        <v>36000</v>
      </c>
      <c r="O21" s="42">
        <v>36000</v>
      </c>
      <c r="P21" s="42">
        <v>36000</v>
      </c>
      <c r="Q21" s="42">
        <v>36000</v>
      </c>
      <c r="R21" s="42">
        <v>36000</v>
      </c>
      <c r="S21" s="42">
        <v>36000</v>
      </c>
      <c r="T21" s="42">
        <v>36000</v>
      </c>
      <c r="U21" s="42">
        <v>36000</v>
      </c>
      <c r="V21" s="42">
        <v>36000</v>
      </c>
      <c r="W21" s="42">
        <v>36000</v>
      </c>
      <c r="X21" s="42">
        <v>36000</v>
      </c>
      <c r="Y21" s="42">
        <v>36000</v>
      </c>
      <c r="Z21" s="42">
        <v>36000</v>
      </c>
      <c r="AA21" s="42">
        <v>36000</v>
      </c>
      <c r="AB21" s="42">
        <v>36000</v>
      </c>
      <c r="AC21" s="42">
        <v>36000</v>
      </c>
      <c r="AD21" s="42">
        <v>36000</v>
      </c>
      <c r="AE21" s="42">
        <v>36000</v>
      </c>
      <c r="AF21" s="42">
        <v>36000</v>
      </c>
      <c r="AG21" s="42">
        <v>36000</v>
      </c>
      <c r="AH21" s="42">
        <v>36000</v>
      </c>
      <c r="AI21" s="42">
        <v>36000</v>
      </c>
      <c r="AJ21" s="42">
        <v>36000</v>
      </c>
      <c r="AK21" s="42">
        <v>36000</v>
      </c>
      <c r="AL21" s="42">
        <v>36000</v>
      </c>
      <c r="AM21" s="42">
        <v>36000</v>
      </c>
      <c r="AN21" s="42">
        <v>36000</v>
      </c>
      <c r="AO21" s="42">
        <v>36000</v>
      </c>
      <c r="AP21" s="42">
        <v>36000</v>
      </c>
      <c r="AQ21" s="42">
        <v>36000</v>
      </c>
      <c r="AR21" s="42">
        <v>36000</v>
      </c>
      <c r="AS21" s="42">
        <v>36000</v>
      </c>
      <c r="AT21" s="42">
        <v>36000</v>
      </c>
      <c r="AU21" s="42">
        <v>36000</v>
      </c>
      <c r="AV21" s="42">
        <v>36000</v>
      </c>
      <c r="AW21" s="42">
        <v>36000</v>
      </c>
      <c r="AX21" s="42">
        <v>36000</v>
      </c>
      <c r="AY21" s="42">
        <v>36000</v>
      </c>
      <c r="AZ21" s="42">
        <v>36000</v>
      </c>
      <c r="BA21" s="42">
        <v>36000</v>
      </c>
    </row>
    <row r="22" spans="1:53" x14ac:dyDescent="0.2">
      <c r="A22" s="91" t="s">
        <v>141</v>
      </c>
      <c r="B22" s="42">
        <v>202212000</v>
      </c>
      <c r="C22" s="42">
        <v>202212000</v>
      </c>
      <c r="D22" s="42">
        <v>202212000</v>
      </c>
      <c r="E22" s="42">
        <v>202212000</v>
      </c>
      <c r="F22" s="42">
        <v>202212000</v>
      </c>
      <c r="G22" s="42">
        <v>202212000</v>
      </c>
      <c r="H22" s="42">
        <v>202212000</v>
      </c>
      <c r="I22" s="42">
        <v>202212000</v>
      </c>
      <c r="J22" s="42">
        <v>202212000</v>
      </c>
      <c r="K22" s="42">
        <v>202212000</v>
      </c>
      <c r="L22" s="42">
        <v>202212000</v>
      </c>
      <c r="M22" s="42">
        <v>202212000</v>
      </c>
      <c r="N22" s="42">
        <v>202212000</v>
      </c>
      <c r="O22" s="42">
        <v>202212000</v>
      </c>
      <c r="P22" s="42">
        <v>202212000</v>
      </c>
      <c r="Q22" s="42">
        <v>202212000</v>
      </c>
      <c r="R22" s="42">
        <v>202212000</v>
      </c>
      <c r="S22" s="42">
        <v>202212000</v>
      </c>
      <c r="T22" s="42">
        <v>202212000</v>
      </c>
      <c r="U22" s="42">
        <v>202212000</v>
      </c>
      <c r="V22" s="42">
        <v>202212000</v>
      </c>
      <c r="W22" s="42">
        <v>202212000</v>
      </c>
      <c r="X22" s="42">
        <v>202212000</v>
      </c>
      <c r="Y22" s="42">
        <v>202212000</v>
      </c>
      <c r="Z22" s="42">
        <v>202212000</v>
      </c>
      <c r="AA22" s="42">
        <v>202212000</v>
      </c>
      <c r="AB22" s="42">
        <v>202212000</v>
      </c>
      <c r="AC22" s="42">
        <v>202212000</v>
      </c>
      <c r="AD22" s="42">
        <v>202212000</v>
      </c>
      <c r="AE22" s="42">
        <v>202212000</v>
      </c>
      <c r="AF22" s="42">
        <v>202212000</v>
      </c>
      <c r="AG22" s="42">
        <v>202212000</v>
      </c>
      <c r="AH22" s="42">
        <v>202212000</v>
      </c>
      <c r="AI22" s="42">
        <v>202212000</v>
      </c>
      <c r="AJ22" s="42">
        <v>202212000</v>
      </c>
      <c r="AK22" s="42">
        <v>202212000</v>
      </c>
      <c r="AL22" s="42">
        <v>202212000</v>
      </c>
      <c r="AM22" s="42">
        <v>202212000</v>
      </c>
      <c r="AN22" s="42">
        <v>202212000</v>
      </c>
      <c r="AO22" s="42">
        <v>202212000</v>
      </c>
      <c r="AP22" s="42">
        <v>202212000</v>
      </c>
      <c r="AQ22" s="42">
        <v>202212000</v>
      </c>
      <c r="AR22" s="42">
        <v>202212000</v>
      </c>
      <c r="AS22" s="42">
        <v>202212000</v>
      </c>
      <c r="AT22" s="42">
        <v>202212000</v>
      </c>
      <c r="AU22" s="42">
        <v>202212000</v>
      </c>
      <c r="AV22" s="42">
        <v>202212000</v>
      </c>
      <c r="AW22" s="42">
        <v>202212000</v>
      </c>
      <c r="AX22" s="42">
        <v>202212000</v>
      </c>
      <c r="AY22" s="42">
        <v>202212000</v>
      </c>
      <c r="AZ22" s="42">
        <v>202212000</v>
      </c>
      <c r="BA22" s="42">
        <v>202212000</v>
      </c>
    </row>
    <row r="23" spans="1:53" x14ac:dyDescent="0.2">
      <c r="A23" s="91" t="s">
        <v>142</v>
      </c>
      <c r="B23" s="42">
        <v>49000</v>
      </c>
      <c r="C23" s="42">
        <v>50000</v>
      </c>
      <c r="D23" s="42">
        <v>51000</v>
      </c>
      <c r="E23" s="42">
        <v>52000</v>
      </c>
      <c r="F23" s="42">
        <v>53000</v>
      </c>
      <c r="G23" s="42">
        <v>54000</v>
      </c>
      <c r="H23" s="42">
        <v>55000</v>
      </c>
      <c r="I23" s="42">
        <v>56000</v>
      </c>
      <c r="J23" s="42">
        <v>57000</v>
      </c>
      <c r="K23" s="42">
        <v>58000</v>
      </c>
      <c r="L23" s="42">
        <v>59000</v>
      </c>
      <c r="M23" s="42">
        <v>60000</v>
      </c>
      <c r="N23" s="42">
        <v>60000</v>
      </c>
      <c r="O23" s="42">
        <v>61000</v>
      </c>
      <c r="P23" s="42">
        <v>62000</v>
      </c>
      <c r="Q23" s="42">
        <v>63000</v>
      </c>
      <c r="R23" s="42">
        <v>64000</v>
      </c>
      <c r="S23" s="42">
        <v>65000</v>
      </c>
      <c r="T23" s="42">
        <v>66000</v>
      </c>
      <c r="U23" s="42">
        <v>67000</v>
      </c>
      <c r="V23" s="42">
        <v>68000</v>
      </c>
      <c r="W23" s="42">
        <v>69000</v>
      </c>
      <c r="X23" s="42">
        <v>70000</v>
      </c>
      <c r="Y23" s="42">
        <v>71000</v>
      </c>
      <c r="Z23" s="42">
        <v>72000</v>
      </c>
      <c r="AA23" s="42">
        <v>72000</v>
      </c>
      <c r="AB23" s="42">
        <v>73000</v>
      </c>
      <c r="AC23" s="42">
        <v>74000</v>
      </c>
      <c r="AD23" s="42">
        <v>75000</v>
      </c>
      <c r="AE23" s="42">
        <v>76000</v>
      </c>
      <c r="AF23" s="42">
        <v>77000</v>
      </c>
      <c r="AG23" s="42">
        <v>78000</v>
      </c>
      <c r="AH23" s="42">
        <v>79000</v>
      </c>
      <c r="AI23" s="42">
        <v>80000</v>
      </c>
      <c r="AJ23" s="42">
        <v>81000</v>
      </c>
      <c r="AK23" s="42">
        <v>82000</v>
      </c>
      <c r="AL23" s="42">
        <v>83000</v>
      </c>
      <c r="AM23" s="42">
        <v>84000</v>
      </c>
      <c r="AN23" s="42">
        <v>84000</v>
      </c>
      <c r="AO23" s="42">
        <v>85000</v>
      </c>
      <c r="AP23" s="42">
        <v>86000</v>
      </c>
      <c r="AQ23" s="42">
        <v>87000</v>
      </c>
      <c r="AR23" s="42">
        <v>88000</v>
      </c>
      <c r="AS23" s="42">
        <v>89000</v>
      </c>
      <c r="AT23" s="42">
        <v>90000</v>
      </c>
      <c r="AU23" s="42">
        <v>91000</v>
      </c>
      <c r="AV23" s="42">
        <v>92000</v>
      </c>
      <c r="AW23" s="42">
        <v>93000</v>
      </c>
      <c r="AX23" s="42">
        <v>94000</v>
      </c>
      <c r="AY23" s="42">
        <v>95000</v>
      </c>
      <c r="AZ23" s="42">
        <v>96000</v>
      </c>
      <c r="BA23" s="42">
        <v>96000</v>
      </c>
    </row>
    <row r="24" spans="1:53" x14ac:dyDescent="0.2">
      <c r="A24" s="91" t="s">
        <v>143</v>
      </c>
      <c r="B24" s="42">
        <v>202401000</v>
      </c>
      <c r="C24" s="42">
        <v>202402000</v>
      </c>
      <c r="D24" s="42">
        <v>202403000</v>
      </c>
      <c r="E24" s="42">
        <v>202404000</v>
      </c>
      <c r="F24" s="42">
        <v>202405000</v>
      </c>
      <c r="G24" s="42">
        <v>202406000</v>
      </c>
      <c r="H24" s="42">
        <v>202407000</v>
      </c>
      <c r="I24" s="42">
        <v>202408000</v>
      </c>
      <c r="J24" s="42">
        <v>202409000</v>
      </c>
      <c r="K24" s="42">
        <v>202410000</v>
      </c>
      <c r="L24" s="42">
        <v>202411000</v>
      </c>
      <c r="M24" s="42">
        <v>202412000</v>
      </c>
      <c r="N24" s="42">
        <v>202412000</v>
      </c>
      <c r="O24" s="42">
        <v>202501000</v>
      </c>
      <c r="P24" s="42">
        <v>202502000</v>
      </c>
      <c r="Q24" s="42">
        <v>202503000</v>
      </c>
      <c r="R24" s="42">
        <v>202504000</v>
      </c>
      <c r="S24" s="42">
        <v>202505000</v>
      </c>
      <c r="T24" s="42">
        <v>202506000</v>
      </c>
      <c r="U24" s="42">
        <v>202507000</v>
      </c>
      <c r="V24" s="42">
        <v>202508000</v>
      </c>
      <c r="W24" s="42">
        <v>202509000</v>
      </c>
      <c r="X24" s="42">
        <v>202510000</v>
      </c>
      <c r="Y24" s="42">
        <v>202511000</v>
      </c>
      <c r="Z24" s="42">
        <v>202512000</v>
      </c>
      <c r="AA24" s="42">
        <v>202512000</v>
      </c>
      <c r="AB24" s="42">
        <v>202601000</v>
      </c>
      <c r="AC24" s="42">
        <v>202602000</v>
      </c>
      <c r="AD24" s="42">
        <v>202603000</v>
      </c>
      <c r="AE24" s="42">
        <v>202604000</v>
      </c>
      <c r="AF24" s="42">
        <v>202605000</v>
      </c>
      <c r="AG24" s="42">
        <v>202606000</v>
      </c>
      <c r="AH24" s="42">
        <v>202607000</v>
      </c>
      <c r="AI24" s="42">
        <v>202608000</v>
      </c>
      <c r="AJ24" s="42">
        <v>202609000</v>
      </c>
      <c r="AK24" s="42">
        <v>202610000</v>
      </c>
      <c r="AL24" s="42">
        <v>202611000</v>
      </c>
      <c r="AM24" s="42">
        <v>202612000</v>
      </c>
      <c r="AN24" s="42">
        <v>202612000</v>
      </c>
      <c r="AO24" s="42">
        <v>202701000</v>
      </c>
      <c r="AP24" s="42">
        <v>202702000</v>
      </c>
      <c r="AQ24" s="42">
        <v>202703000</v>
      </c>
      <c r="AR24" s="42">
        <v>202704000</v>
      </c>
      <c r="AS24" s="42">
        <v>202705000</v>
      </c>
      <c r="AT24" s="42">
        <v>202706000</v>
      </c>
      <c r="AU24" s="42">
        <v>202707000</v>
      </c>
      <c r="AV24" s="42">
        <v>202708000</v>
      </c>
      <c r="AW24" s="42">
        <v>202709000</v>
      </c>
      <c r="AX24" s="42">
        <v>202710000</v>
      </c>
      <c r="AY24" s="42">
        <v>202711000</v>
      </c>
      <c r="AZ24" s="42">
        <v>202712000</v>
      </c>
      <c r="BA24" s="42">
        <v>202712000</v>
      </c>
    </row>
    <row r="25" spans="1:53" x14ac:dyDescent="0.2">
      <c r="A25" s="91" t="s">
        <v>144</v>
      </c>
      <c r="B25" s="42">
        <v>48000</v>
      </c>
      <c r="C25" s="42">
        <v>49000</v>
      </c>
      <c r="D25" s="42">
        <v>50000</v>
      </c>
      <c r="E25" s="42">
        <v>51000</v>
      </c>
      <c r="F25" s="42">
        <v>52000</v>
      </c>
      <c r="G25" s="42">
        <v>53000</v>
      </c>
      <c r="H25" s="42">
        <v>54000</v>
      </c>
      <c r="I25" s="42">
        <v>55000</v>
      </c>
      <c r="J25" s="42">
        <v>56000</v>
      </c>
      <c r="K25" s="42">
        <v>57000</v>
      </c>
      <c r="L25" s="42">
        <v>58000</v>
      </c>
      <c r="M25" s="42">
        <v>59000</v>
      </c>
      <c r="N25" s="42">
        <v>59000</v>
      </c>
      <c r="O25" s="42">
        <v>60000</v>
      </c>
      <c r="P25" s="42">
        <v>61000</v>
      </c>
      <c r="Q25" s="42">
        <v>62000</v>
      </c>
      <c r="R25" s="42">
        <v>63000</v>
      </c>
      <c r="S25" s="42">
        <v>64000</v>
      </c>
      <c r="T25" s="42">
        <v>65000</v>
      </c>
      <c r="U25" s="42">
        <v>66000</v>
      </c>
      <c r="V25" s="42">
        <v>67000</v>
      </c>
      <c r="W25" s="42">
        <v>68000</v>
      </c>
      <c r="X25" s="42">
        <v>69000</v>
      </c>
      <c r="Y25" s="42">
        <v>70000</v>
      </c>
      <c r="Z25" s="42">
        <v>71000</v>
      </c>
      <c r="AA25" s="42">
        <v>71000</v>
      </c>
      <c r="AB25" s="42">
        <v>72000</v>
      </c>
      <c r="AC25" s="42">
        <v>73000</v>
      </c>
      <c r="AD25" s="42">
        <v>74000</v>
      </c>
      <c r="AE25" s="42">
        <v>75000</v>
      </c>
      <c r="AF25" s="42">
        <v>76000</v>
      </c>
      <c r="AG25" s="42">
        <v>77000</v>
      </c>
      <c r="AH25" s="42">
        <v>78000</v>
      </c>
      <c r="AI25" s="42">
        <v>79000</v>
      </c>
      <c r="AJ25" s="42">
        <v>80000</v>
      </c>
      <c r="AK25" s="42">
        <v>81000</v>
      </c>
      <c r="AL25" s="42">
        <v>82000</v>
      </c>
      <c r="AM25" s="42">
        <v>83000</v>
      </c>
      <c r="AN25" s="42">
        <v>83000</v>
      </c>
      <c r="AO25" s="42">
        <v>84000</v>
      </c>
      <c r="AP25" s="42">
        <v>85000</v>
      </c>
      <c r="AQ25" s="42">
        <v>86000</v>
      </c>
      <c r="AR25" s="42">
        <v>87000</v>
      </c>
      <c r="AS25" s="42">
        <v>88000</v>
      </c>
      <c r="AT25" s="42">
        <v>89000</v>
      </c>
      <c r="AU25" s="42">
        <v>90000</v>
      </c>
      <c r="AV25" s="42">
        <v>91000</v>
      </c>
      <c r="AW25" s="42">
        <v>92000</v>
      </c>
      <c r="AX25" s="42">
        <v>93000</v>
      </c>
      <c r="AY25" s="42">
        <v>94000</v>
      </c>
      <c r="AZ25" s="42">
        <v>95000</v>
      </c>
      <c r="BA25" s="42">
        <v>95000</v>
      </c>
    </row>
    <row r="26" spans="1:53" x14ac:dyDescent="0.2">
      <c r="A26" s="91" t="s">
        <v>145</v>
      </c>
      <c r="B26" s="42">
        <v>48000</v>
      </c>
      <c r="C26" s="42">
        <v>49000</v>
      </c>
      <c r="D26" s="42">
        <v>50000</v>
      </c>
      <c r="E26" s="42">
        <v>51000</v>
      </c>
      <c r="F26" s="42">
        <v>52000</v>
      </c>
      <c r="G26" s="42">
        <v>53000</v>
      </c>
      <c r="H26" s="42">
        <v>54000</v>
      </c>
      <c r="I26" s="42">
        <v>55000</v>
      </c>
      <c r="J26" s="42">
        <v>56000</v>
      </c>
      <c r="K26" s="42">
        <v>57000</v>
      </c>
      <c r="L26" s="42">
        <v>58000</v>
      </c>
      <c r="M26" s="42">
        <v>59000</v>
      </c>
      <c r="N26" s="42">
        <v>59000</v>
      </c>
      <c r="O26" s="42">
        <v>60000</v>
      </c>
      <c r="P26" s="42">
        <v>61000</v>
      </c>
      <c r="Q26" s="42">
        <v>62000</v>
      </c>
      <c r="R26" s="42">
        <v>63000</v>
      </c>
      <c r="S26" s="42">
        <v>64000</v>
      </c>
      <c r="T26" s="42">
        <v>65000</v>
      </c>
      <c r="U26" s="42">
        <v>66000</v>
      </c>
      <c r="V26" s="42">
        <v>67000</v>
      </c>
      <c r="W26" s="42">
        <v>68000</v>
      </c>
      <c r="X26" s="42">
        <v>69000</v>
      </c>
      <c r="Y26" s="42">
        <v>70000</v>
      </c>
      <c r="Z26" s="42">
        <v>71000</v>
      </c>
      <c r="AA26" s="42">
        <v>71000</v>
      </c>
      <c r="AB26" s="42">
        <v>72000</v>
      </c>
      <c r="AC26" s="42">
        <v>73000</v>
      </c>
      <c r="AD26" s="42">
        <v>74000</v>
      </c>
      <c r="AE26" s="42">
        <v>75000</v>
      </c>
      <c r="AF26" s="42">
        <v>76000</v>
      </c>
      <c r="AG26" s="42">
        <v>77000</v>
      </c>
      <c r="AH26" s="42">
        <v>78000</v>
      </c>
      <c r="AI26" s="42">
        <v>79000</v>
      </c>
      <c r="AJ26" s="42">
        <v>80000</v>
      </c>
      <c r="AK26" s="42">
        <v>81000</v>
      </c>
      <c r="AL26" s="42">
        <v>82000</v>
      </c>
      <c r="AM26" s="42">
        <v>83000</v>
      </c>
      <c r="AN26" s="42">
        <v>83000</v>
      </c>
      <c r="AO26" s="42">
        <v>84000</v>
      </c>
      <c r="AP26" s="42">
        <v>85000</v>
      </c>
      <c r="AQ26" s="42">
        <v>86000</v>
      </c>
      <c r="AR26" s="42">
        <v>87000</v>
      </c>
      <c r="AS26" s="42">
        <v>88000</v>
      </c>
      <c r="AT26" s="42">
        <v>89000</v>
      </c>
      <c r="AU26" s="42">
        <v>90000</v>
      </c>
      <c r="AV26" s="42">
        <v>91000</v>
      </c>
      <c r="AW26" s="42">
        <v>92000</v>
      </c>
      <c r="AX26" s="42">
        <v>93000</v>
      </c>
      <c r="AY26" s="42">
        <v>94000</v>
      </c>
      <c r="AZ26" s="42">
        <v>95000</v>
      </c>
      <c r="BA26" s="42">
        <v>95000</v>
      </c>
    </row>
    <row r="27" spans="1:53" x14ac:dyDescent="0.2">
      <c r="A27" s="91" t="s">
        <v>146</v>
      </c>
      <c r="B27" s="42">
        <v>202312000</v>
      </c>
      <c r="C27" s="42">
        <v>202401000</v>
      </c>
      <c r="D27" s="42">
        <v>202402000</v>
      </c>
      <c r="E27" s="42">
        <v>202403000</v>
      </c>
      <c r="F27" s="42">
        <v>202404000</v>
      </c>
      <c r="G27" s="42">
        <v>202405000</v>
      </c>
      <c r="H27" s="42">
        <v>202406000</v>
      </c>
      <c r="I27" s="42">
        <v>202407000</v>
      </c>
      <c r="J27" s="42">
        <v>202408000</v>
      </c>
      <c r="K27" s="42">
        <v>202409000</v>
      </c>
      <c r="L27" s="42">
        <v>202410000</v>
      </c>
      <c r="M27" s="42">
        <v>202411000</v>
      </c>
      <c r="N27" s="42">
        <v>202411000</v>
      </c>
      <c r="O27" s="42">
        <v>202412000</v>
      </c>
      <c r="P27" s="42">
        <v>202501000</v>
      </c>
      <c r="Q27" s="42">
        <v>202502000</v>
      </c>
      <c r="R27" s="42">
        <v>202503000</v>
      </c>
      <c r="S27" s="42">
        <v>202504000</v>
      </c>
      <c r="T27" s="42">
        <v>202505000</v>
      </c>
      <c r="U27" s="42">
        <v>202506000</v>
      </c>
      <c r="V27" s="42">
        <v>202507000</v>
      </c>
      <c r="W27" s="42">
        <v>202508000</v>
      </c>
      <c r="X27" s="42">
        <v>202509000</v>
      </c>
      <c r="Y27" s="42">
        <v>202510000</v>
      </c>
      <c r="Z27" s="42">
        <v>202511000</v>
      </c>
      <c r="AA27" s="42">
        <v>202511000</v>
      </c>
      <c r="AB27" s="42">
        <v>202512000</v>
      </c>
      <c r="AC27" s="42">
        <v>202601000</v>
      </c>
      <c r="AD27" s="42">
        <v>202602000</v>
      </c>
      <c r="AE27" s="42">
        <v>202603000</v>
      </c>
      <c r="AF27" s="42">
        <v>202604000</v>
      </c>
      <c r="AG27" s="42">
        <v>202605000</v>
      </c>
      <c r="AH27" s="42">
        <v>202606000</v>
      </c>
      <c r="AI27" s="42">
        <v>202607000</v>
      </c>
      <c r="AJ27" s="42">
        <v>202608000</v>
      </c>
      <c r="AK27" s="42">
        <v>202609000</v>
      </c>
      <c r="AL27" s="42">
        <v>202610000</v>
      </c>
      <c r="AM27" s="42">
        <v>202611000</v>
      </c>
      <c r="AN27" s="42">
        <v>202611000</v>
      </c>
      <c r="AO27" s="42">
        <v>202612000</v>
      </c>
      <c r="AP27" s="42">
        <v>202701000</v>
      </c>
      <c r="AQ27" s="42">
        <v>202702000</v>
      </c>
      <c r="AR27" s="42">
        <v>202703000</v>
      </c>
      <c r="AS27" s="42">
        <v>202704000</v>
      </c>
      <c r="AT27" s="42">
        <v>202705000</v>
      </c>
      <c r="AU27" s="42">
        <v>202706000</v>
      </c>
      <c r="AV27" s="42">
        <v>202707000</v>
      </c>
      <c r="AW27" s="42">
        <v>202708000</v>
      </c>
      <c r="AX27" s="42">
        <v>202709000</v>
      </c>
      <c r="AY27" s="42">
        <v>202710000</v>
      </c>
      <c r="AZ27" s="42">
        <v>202711000</v>
      </c>
      <c r="BA27" s="42">
        <v>202711000</v>
      </c>
    </row>
    <row r="28" spans="1:53" x14ac:dyDescent="0.2">
      <c r="A28" s="91" t="s">
        <v>147</v>
      </c>
      <c r="B28" s="42">
        <v>202401000</v>
      </c>
      <c r="C28" s="42">
        <v>202401000</v>
      </c>
      <c r="D28" s="42">
        <v>202401000</v>
      </c>
      <c r="E28" s="42">
        <v>202401000</v>
      </c>
      <c r="F28" s="42">
        <v>202401000</v>
      </c>
      <c r="G28" s="42">
        <v>202401000</v>
      </c>
      <c r="H28" s="42">
        <v>202401000</v>
      </c>
      <c r="I28" s="42">
        <v>202401000</v>
      </c>
      <c r="J28" s="42">
        <v>202401000</v>
      </c>
      <c r="K28" s="42">
        <v>202401000</v>
      </c>
      <c r="L28" s="42">
        <v>202401000</v>
      </c>
      <c r="M28" s="42">
        <v>202401000</v>
      </c>
      <c r="N28" s="42">
        <v>202401000</v>
      </c>
      <c r="O28" s="42">
        <v>202501000</v>
      </c>
      <c r="P28" s="42">
        <v>202501000</v>
      </c>
      <c r="Q28" s="42">
        <v>202501000</v>
      </c>
      <c r="R28" s="42">
        <v>202501000</v>
      </c>
      <c r="S28" s="42">
        <v>202501000</v>
      </c>
      <c r="T28" s="42">
        <v>202501000</v>
      </c>
      <c r="U28" s="42">
        <v>202501000</v>
      </c>
      <c r="V28" s="42">
        <v>202501000</v>
      </c>
      <c r="W28" s="42">
        <v>202501000</v>
      </c>
      <c r="X28" s="42">
        <v>202501000</v>
      </c>
      <c r="Y28" s="42">
        <v>202501000</v>
      </c>
      <c r="Z28" s="42">
        <v>202501000</v>
      </c>
      <c r="AA28" s="42">
        <v>202501000</v>
      </c>
      <c r="AB28" s="42">
        <v>202601000</v>
      </c>
      <c r="AC28" s="42">
        <v>202601000</v>
      </c>
      <c r="AD28" s="42">
        <v>202601000</v>
      </c>
      <c r="AE28" s="42">
        <v>202601000</v>
      </c>
      <c r="AF28" s="42">
        <v>202601000</v>
      </c>
      <c r="AG28" s="42">
        <v>202601000</v>
      </c>
      <c r="AH28" s="42">
        <v>202601000</v>
      </c>
      <c r="AI28" s="42">
        <v>202601000</v>
      </c>
      <c r="AJ28" s="42">
        <v>202601000</v>
      </c>
      <c r="AK28" s="42">
        <v>202601000</v>
      </c>
      <c r="AL28" s="42">
        <v>202601000</v>
      </c>
      <c r="AM28" s="42">
        <v>202601000</v>
      </c>
      <c r="AN28" s="42">
        <v>202601000</v>
      </c>
      <c r="AO28" s="42">
        <v>202701000</v>
      </c>
      <c r="AP28" s="42">
        <v>202701000</v>
      </c>
      <c r="AQ28" s="42">
        <v>202701000</v>
      </c>
      <c r="AR28" s="42">
        <v>202701000</v>
      </c>
      <c r="AS28" s="42">
        <v>202701000</v>
      </c>
      <c r="AT28" s="42">
        <v>202701000</v>
      </c>
      <c r="AU28" s="42">
        <v>202701000</v>
      </c>
      <c r="AV28" s="42">
        <v>202701000</v>
      </c>
      <c r="AW28" s="42">
        <v>202701000</v>
      </c>
      <c r="AX28" s="42">
        <v>202701000</v>
      </c>
      <c r="AY28" s="42">
        <v>202701000</v>
      </c>
      <c r="AZ28" s="42">
        <v>202701000</v>
      </c>
      <c r="BA28" s="42">
        <v>202701000</v>
      </c>
    </row>
    <row r="29" spans="1:53" x14ac:dyDescent="0.2">
      <c r="A29" s="91" t="s">
        <v>148</v>
      </c>
      <c r="B29" s="42">
        <v>202312000</v>
      </c>
      <c r="C29" s="42">
        <v>202312000</v>
      </c>
      <c r="D29" s="42">
        <v>202312000</v>
      </c>
      <c r="E29" s="42">
        <v>202312000</v>
      </c>
      <c r="F29" s="42">
        <v>202312000</v>
      </c>
      <c r="G29" s="42">
        <v>202312000</v>
      </c>
      <c r="H29" s="42">
        <v>202312000</v>
      </c>
      <c r="I29" s="42">
        <v>202312000</v>
      </c>
      <c r="J29" s="42">
        <v>202312000</v>
      </c>
      <c r="K29" s="42">
        <v>202312000</v>
      </c>
      <c r="L29" s="42">
        <v>202312000</v>
      </c>
      <c r="M29" s="42">
        <v>202312000</v>
      </c>
      <c r="N29" s="42">
        <v>202312000</v>
      </c>
      <c r="O29" s="42">
        <v>202412000</v>
      </c>
      <c r="P29" s="42">
        <v>202412000</v>
      </c>
      <c r="Q29" s="42">
        <v>202412000</v>
      </c>
      <c r="R29" s="42">
        <v>202412000</v>
      </c>
      <c r="S29" s="42">
        <v>202412000</v>
      </c>
      <c r="T29" s="42">
        <v>202412000</v>
      </c>
      <c r="U29" s="42">
        <v>202412000</v>
      </c>
      <c r="V29" s="42">
        <v>202412000</v>
      </c>
      <c r="W29" s="42">
        <v>202412000</v>
      </c>
      <c r="X29" s="42">
        <v>202412000</v>
      </c>
      <c r="Y29" s="42">
        <v>202412000</v>
      </c>
      <c r="Z29" s="42">
        <v>202412000</v>
      </c>
      <c r="AA29" s="42">
        <v>202412000</v>
      </c>
      <c r="AB29" s="42">
        <v>202512000</v>
      </c>
      <c r="AC29" s="42">
        <v>202512000</v>
      </c>
      <c r="AD29" s="42">
        <v>202512000</v>
      </c>
      <c r="AE29" s="42">
        <v>202512000</v>
      </c>
      <c r="AF29" s="42">
        <v>202512000</v>
      </c>
      <c r="AG29" s="42">
        <v>202512000</v>
      </c>
      <c r="AH29" s="42">
        <v>202512000</v>
      </c>
      <c r="AI29" s="42">
        <v>202512000</v>
      </c>
      <c r="AJ29" s="42">
        <v>202512000</v>
      </c>
      <c r="AK29" s="42">
        <v>202512000</v>
      </c>
      <c r="AL29" s="42">
        <v>202512000</v>
      </c>
      <c r="AM29" s="42">
        <v>202512000</v>
      </c>
      <c r="AN29" s="42">
        <v>202512000</v>
      </c>
      <c r="AO29" s="42">
        <v>202612000</v>
      </c>
      <c r="AP29" s="42">
        <v>202612000</v>
      </c>
      <c r="AQ29" s="42">
        <v>202612000</v>
      </c>
      <c r="AR29" s="42">
        <v>202612000</v>
      </c>
      <c r="AS29" s="42">
        <v>202612000</v>
      </c>
      <c r="AT29" s="42">
        <v>202612000</v>
      </c>
      <c r="AU29" s="42">
        <v>202612000</v>
      </c>
      <c r="AV29" s="42">
        <v>202612000</v>
      </c>
      <c r="AW29" s="42">
        <v>202612000</v>
      </c>
      <c r="AX29" s="42">
        <v>202612000</v>
      </c>
      <c r="AY29" s="42">
        <v>202612000</v>
      </c>
      <c r="AZ29" s="42">
        <v>202612000</v>
      </c>
      <c r="BA29" s="42">
        <v>202612000</v>
      </c>
    </row>
    <row r="30" spans="1:53" x14ac:dyDescent="0.2">
      <c r="A30" s="91" t="s">
        <v>149</v>
      </c>
      <c r="B30" s="42">
        <v>1000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1000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1000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1000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</row>
    <row r="31" spans="1:53" x14ac:dyDescent="0.2">
      <c r="A31" s="91" t="s">
        <v>150</v>
      </c>
    </row>
    <row r="32" spans="1:53" x14ac:dyDescent="0.2">
      <c r="A32" s="91" t="s">
        <v>151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</row>
    <row r="33" spans="1:53" x14ac:dyDescent="0.2">
      <c r="A33" s="91" t="s">
        <v>152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</row>
    <row r="34" spans="1:53" x14ac:dyDescent="0.2">
      <c r="A34" s="91" t="s">
        <v>153</v>
      </c>
      <c r="B34" s="42">
        <v>1000</v>
      </c>
      <c r="C34" s="42">
        <v>1000</v>
      </c>
      <c r="D34" s="42">
        <v>1000</v>
      </c>
      <c r="E34" s="42">
        <v>1000</v>
      </c>
      <c r="F34" s="42">
        <v>1000</v>
      </c>
      <c r="G34" s="42">
        <v>1000</v>
      </c>
      <c r="H34" s="42">
        <v>1000</v>
      </c>
      <c r="I34" s="42">
        <v>1000</v>
      </c>
      <c r="J34" s="42">
        <v>1000</v>
      </c>
      <c r="K34" s="42">
        <v>1000</v>
      </c>
      <c r="L34" s="42">
        <v>1000</v>
      </c>
      <c r="M34" s="42">
        <v>1000</v>
      </c>
      <c r="N34" s="42">
        <v>1000</v>
      </c>
      <c r="O34" s="42">
        <v>1000</v>
      </c>
      <c r="P34" s="42">
        <v>1000</v>
      </c>
      <c r="Q34" s="42">
        <v>1000</v>
      </c>
      <c r="R34" s="42">
        <v>1000</v>
      </c>
      <c r="S34" s="42">
        <v>1000</v>
      </c>
      <c r="T34" s="42">
        <v>1000</v>
      </c>
      <c r="U34" s="42">
        <v>1000</v>
      </c>
      <c r="V34" s="42">
        <v>1000</v>
      </c>
      <c r="W34" s="42">
        <v>1000</v>
      </c>
      <c r="X34" s="42">
        <v>1000</v>
      </c>
      <c r="Y34" s="42">
        <v>1000</v>
      </c>
      <c r="Z34" s="42">
        <v>1000</v>
      </c>
      <c r="AA34" s="42">
        <v>1000</v>
      </c>
      <c r="AB34" s="42">
        <v>1000</v>
      </c>
      <c r="AC34" s="42">
        <v>1000</v>
      </c>
      <c r="AD34" s="42">
        <v>1000</v>
      </c>
      <c r="AE34" s="42">
        <v>1000</v>
      </c>
      <c r="AF34" s="42">
        <v>1000</v>
      </c>
      <c r="AG34" s="42">
        <v>1000</v>
      </c>
      <c r="AH34" s="42">
        <v>1000</v>
      </c>
      <c r="AI34" s="42">
        <v>1000</v>
      </c>
      <c r="AJ34" s="42">
        <v>1000</v>
      </c>
      <c r="AK34" s="42">
        <v>1000</v>
      </c>
      <c r="AL34" s="42">
        <v>1000</v>
      </c>
      <c r="AM34" s="42">
        <v>1000</v>
      </c>
      <c r="AN34" s="42">
        <v>1000</v>
      </c>
      <c r="AO34" s="42">
        <v>1000</v>
      </c>
      <c r="AP34" s="42">
        <v>1000</v>
      </c>
      <c r="AQ34" s="42">
        <v>1000</v>
      </c>
      <c r="AR34" s="42">
        <v>1000</v>
      </c>
      <c r="AS34" s="42">
        <v>1000</v>
      </c>
      <c r="AT34" s="42">
        <v>1000</v>
      </c>
      <c r="AU34" s="42">
        <v>1000</v>
      </c>
      <c r="AV34" s="42">
        <v>1000</v>
      </c>
      <c r="AW34" s="42">
        <v>1000</v>
      </c>
      <c r="AX34" s="42">
        <v>1000</v>
      </c>
      <c r="AY34" s="42">
        <v>1000</v>
      </c>
      <c r="AZ34" s="42">
        <v>1000</v>
      </c>
      <c r="BA34" s="42">
        <v>1000</v>
      </c>
    </row>
    <row r="35" spans="1:53" x14ac:dyDescent="0.2">
      <c r="A35" s="91" t="s">
        <v>154</v>
      </c>
      <c r="B35" s="42">
        <v>1000</v>
      </c>
      <c r="C35" s="42">
        <v>1000</v>
      </c>
      <c r="D35" s="42">
        <v>1000</v>
      </c>
      <c r="E35" s="42">
        <v>1000</v>
      </c>
      <c r="F35" s="42">
        <v>1000</v>
      </c>
      <c r="G35" s="42">
        <v>1000</v>
      </c>
      <c r="H35" s="42">
        <v>1000</v>
      </c>
      <c r="I35" s="42">
        <v>1000</v>
      </c>
      <c r="J35" s="42">
        <v>1000</v>
      </c>
      <c r="K35" s="42">
        <v>1000</v>
      </c>
      <c r="L35" s="42">
        <v>1000</v>
      </c>
      <c r="M35" s="42">
        <v>1000</v>
      </c>
      <c r="N35" s="42">
        <v>1000</v>
      </c>
      <c r="O35" s="42">
        <v>1000</v>
      </c>
      <c r="P35" s="42">
        <v>1000</v>
      </c>
      <c r="Q35" s="42">
        <v>1000</v>
      </c>
      <c r="R35" s="42">
        <v>1000</v>
      </c>
      <c r="S35" s="42">
        <v>1000</v>
      </c>
      <c r="T35" s="42">
        <v>1000</v>
      </c>
      <c r="U35" s="42">
        <v>1000</v>
      </c>
      <c r="V35" s="42">
        <v>1000</v>
      </c>
      <c r="W35" s="42">
        <v>1000</v>
      </c>
      <c r="X35" s="42">
        <v>1000</v>
      </c>
      <c r="Y35" s="42">
        <v>1000</v>
      </c>
      <c r="Z35" s="42">
        <v>1000</v>
      </c>
      <c r="AA35" s="42">
        <v>1000</v>
      </c>
      <c r="AB35" s="42">
        <v>1000</v>
      </c>
      <c r="AC35" s="42">
        <v>1000</v>
      </c>
      <c r="AD35" s="42">
        <v>1000</v>
      </c>
      <c r="AE35" s="42">
        <v>1000</v>
      </c>
      <c r="AF35" s="42">
        <v>1000</v>
      </c>
      <c r="AG35" s="42">
        <v>1000</v>
      </c>
      <c r="AH35" s="42">
        <v>1000</v>
      </c>
      <c r="AI35" s="42">
        <v>1000</v>
      </c>
      <c r="AJ35" s="42">
        <v>1000</v>
      </c>
      <c r="AK35" s="42">
        <v>1000</v>
      </c>
      <c r="AL35" s="42">
        <v>1000</v>
      </c>
      <c r="AM35" s="42">
        <v>1000</v>
      </c>
      <c r="AN35" s="42">
        <v>1000</v>
      </c>
      <c r="AO35" s="42">
        <v>1000</v>
      </c>
      <c r="AP35" s="42">
        <v>1000</v>
      </c>
      <c r="AQ35" s="42">
        <v>1000</v>
      </c>
      <c r="AR35" s="42">
        <v>1000</v>
      </c>
      <c r="AS35" s="42">
        <v>1000</v>
      </c>
      <c r="AT35" s="42">
        <v>1000</v>
      </c>
      <c r="AU35" s="42">
        <v>1000</v>
      </c>
      <c r="AV35" s="42">
        <v>1000</v>
      </c>
      <c r="AW35" s="42">
        <v>1000</v>
      </c>
      <c r="AX35" s="42">
        <v>1000</v>
      </c>
      <c r="AY35" s="42">
        <v>1000</v>
      </c>
      <c r="AZ35" s="42">
        <v>1000</v>
      </c>
      <c r="BA35" s="42">
        <v>1000</v>
      </c>
    </row>
    <row r="36" spans="1:53" x14ac:dyDescent="0.2">
      <c r="A36" s="91" t="s">
        <v>155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</row>
    <row r="37" spans="1:53" x14ac:dyDescent="0.2">
      <c r="A37" s="91" t="s">
        <v>156</v>
      </c>
    </row>
    <row r="38" spans="1:53" x14ac:dyDescent="0.2">
      <c r="A38" s="91" t="s">
        <v>157</v>
      </c>
      <c r="B38" s="42">
        <v>1000</v>
      </c>
      <c r="C38" s="42">
        <v>2000</v>
      </c>
      <c r="D38" s="42">
        <v>3000</v>
      </c>
      <c r="E38" s="42">
        <v>4000</v>
      </c>
      <c r="F38" s="42">
        <v>5000</v>
      </c>
      <c r="G38" s="42">
        <v>6000</v>
      </c>
      <c r="H38" s="42">
        <v>7000</v>
      </c>
      <c r="I38" s="42">
        <v>8000</v>
      </c>
      <c r="J38" s="42">
        <v>9000</v>
      </c>
      <c r="K38" s="42">
        <v>10000</v>
      </c>
      <c r="L38" s="42">
        <v>11000</v>
      </c>
      <c r="M38" s="42">
        <v>12000</v>
      </c>
      <c r="N38" s="42">
        <v>12000</v>
      </c>
      <c r="O38" s="42">
        <v>1000</v>
      </c>
      <c r="P38" s="42">
        <v>2000</v>
      </c>
      <c r="Q38" s="42">
        <v>3000</v>
      </c>
      <c r="R38" s="42">
        <v>4000</v>
      </c>
      <c r="S38" s="42">
        <v>5000</v>
      </c>
      <c r="T38" s="42">
        <v>6000</v>
      </c>
      <c r="U38" s="42">
        <v>7000</v>
      </c>
      <c r="V38" s="42">
        <v>8000</v>
      </c>
      <c r="W38" s="42">
        <v>9000</v>
      </c>
      <c r="X38" s="42">
        <v>10000</v>
      </c>
      <c r="Y38" s="42">
        <v>11000</v>
      </c>
      <c r="Z38" s="42">
        <v>12000</v>
      </c>
      <c r="AA38" s="42">
        <v>12000</v>
      </c>
      <c r="AB38" s="42">
        <v>1000</v>
      </c>
      <c r="AC38" s="42">
        <v>2000</v>
      </c>
      <c r="AD38" s="42">
        <v>3000</v>
      </c>
      <c r="AE38" s="42">
        <v>4000</v>
      </c>
      <c r="AF38" s="42">
        <v>5000</v>
      </c>
      <c r="AG38" s="42">
        <v>6000</v>
      </c>
      <c r="AH38" s="42">
        <v>7000</v>
      </c>
      <c r="AI38" s="42">
        <v>8000</v>
      </c>
      <c r="AJ38" s="42">
        <v>9000</v>
      </c>
      <c r="AK38" s="42">
        <v>10000</v>
      </c>
      <c r="AL38" s="42">
        <v>11000</v>
      </c>
      <c r="AM38" s="42">
        <v>12000</v>
      </c>
      <c r="AN38" s="42">
        <v>12000</v>
      </c>
      <c r="AO38" s="42">
        <v>1000</v>
      </c>
      <c r="AP38" s="42">
        <v>2000</v>
      </c>
      <c r="AQ38" s="42">
        <v>3000</v>
      </c>
      <c r="AR38" s="42">
        <v>4000</v>
      </c>
      <c r="AS38" s="42">
        <v>5000</v>
      </c>
      <c r="AT38" s="42">
        <v>6000</v>
      </c>
      <c r="AU38" s="42">
        <v>7000</v>
      </c>
      <c r="AV38" s="42">
        <v>8000</v>
      </c>
      <c r="AW38" s="42">
        <v>9000</v>
      </c>
      <c r="AX38" s="42">
        <v>10000</v>
      </c>
      <c r="AY38" s="42">
        <v>11000</v>
      </c>
      <c r="AZ38" s="42">
        <v>12000</v>
      </c>
      <c r="BA38" s="42">
        <v>12000</v>
      </c>
    </row>
    <row r="39" spans="1:53" x14ac:dyDescent="0.2">
      <c r="A39" s="91" t="s">
        <v>158</v>
      </c>
      <c r="B39" s="42">
        <v>1000</v>
      </c>
      <c r="C39" s="42">
        <v>1000</v>
      </c>
      <c r="D39" s="42">
        <v>1000</v>
      </c>
      <c r="E39" s="42">
        <v>1000</v>
      </c>
      <c r="F39" s="42">
        <v>1000</v>
      </c>
      <c r="G39" s="42">
        <v>1000</v>
      </c>
      <c r="H39" s="42">
        <v>1000</v>
      </c>
      <c r="I39" s="42">
        <v>1000</v>
      </c>
      <c r="J39" s="42">
        <v>1000</v>
      </c>
      <c r="K39" s="42">
        <v>1000</v>
      </c>
      <c r="L39" s="42">
        <v>1000</v>
      </c>
      <c r="M39" s="42">
        <v>1000</v>
      </c>
      <c r="N39" s="42">
        <v>1000</v>
      </c>
      <c r="O39" s="42">
        <v>1000</v>
      </c>
      <c r="P39" s="42">
        <v>1000</v>
      </c>
      <c r="Q39" s="42">
        <v>1000</v>
      </c>
      <c r="R39" s="42">
        <v>1000</v>
      </c>
      <c r="S39" s="42">
        <v>1000</v>
      </c>
      <c r="T39" s="42">
        <v>1000</v>
      </c>
      <c r="U39" s="42">
        <v>1000</v>
      </c>
      <c r="V39" s="42">
        <v>1000</v>
      </c>
      <c r="W39" s="42">
        <v>1000</v>
      </c>
      <c r="X39" s="42">
        <v>1000</v>
      </c>
      <c r="Y39" s="42">
        <v>1000</v>
      </c>
      <c r="Z39" s="42">
        <v>1000</v>
      </c>
      <c r="AA39" s="42">
        <v>1000</v>
      </c>
      <c r="AB39" s="42">
        <v>1000</v>
      </c>
      <c r="AC39" s="42">
        <v>1000</v>
      </c>
      <c r="AD39" s="42">
        <v>1000</v>
      </c>
      <c r="AE39" s="42">
        <v>1000</v>
      </c>
      <c r="AF39" s="42">
        <v>1000</v>
      </c>
      <c r="AG39" s="42">
        <v>1000</v>
      </c>
      <c r="AH39" s="42">
        <v>1000</v>
      </c>
      <c r="AI39" s="42">
        <v>1000</v>
      </c>
      <c r="AJ39" s="42">
        <v>1000</v>
      </c>
      <c r="AK39" s="42">
        <v>1000</v>
      </c>
      <c r="AL39" s="42">
        <v>1000</v>
      </c>
      <c r="AM39" s="42">
        <v>1000</v>
      </c>
      <c r="AN39" s="42">
        <v>1000</v>
      </c>
      <c r="AO39" s="42">
        <v>1000</v>
      </c>
      <c r="AP39" s="42">
        <v>1000</v>
      </c>
      <c r="AQ39" s="42">
        <v>1000</v>
      </c>
      <c r="AR39" s="42">
        <v>1000</v>
      </c>
      <c r="AS39" s="42">
        <v>1000</v>
      </c>
      <c r="AT39" s="42">
        <v>1000</v>
      </c>
      <c r="AU39" s="42">
        <v>1000</v>
      </c>
      <c r="AV39" s="42">
        <v>1000</v>
      </c>
      <c r="AW39" s="42">
        <v>1000</v>
      </c>
      <c r="AX39" s="42">
        <v>1000</v>
      </c>
      <c r="AY39" s="42">
        <v>1000</v>
      </c>
      <c r="AZ39" s="42">
        <v>1000</v>
      </c>
      <c r="BA39" s="42">
        <v>1000</v>
      </c>
    </row>
    <row r="40" spans="1:53" x14ac:dyDescent="0.2">
      <c r="A40" s="91" t="s">
        <v>159</v>
      </c>
      <c r="B40" s="42">
        <v>1000</v>
      </c>
      <c r="C40" s="42">
        <v>1000</v>
      </c>
      <c r="D40" s="42">
        <v>1000</v>
      </c>
      <c r="E40" s="42">
        <v>1000</v>
      </c>
      <c r="F40" s="42">
        <v>1000</v>
      </c>
      <c r="G40" s="42">
        <v>1000</v>
      </c>
      <c r="H40" s="42">
        <v>1000</v>
      </c>
      <c r="I40" s="42">
        <v>1000</v>
      </c>
      <c r="J40" s="42">
        <v>1000</v>
      </c>
      <c r="K40" s="42">
        <v>1000</v>
      </c>
      <c r="L40" s="42">
        <v>1000</v>
      </c>
      <c r="M40" s="42">
        <v>1000</v>
      </c>
      <c r="N40" s="42">
        <v>1000</v>
      </c>
      <c r="O40" s="42">
        <v>1000</v>
      </c>
      <c r="P40" s="42">
        <v>1000</v>
      </c>
      <c r="Q40" s="42">
        <v>1000</v>
      </c>
      <c r="R40" s="42">
        <v>1000</v>
      </c>
      <c r="S40" s="42">
        <v>1000</v>
      </c>
      <c r="T40" s="42">
        <v>1000</v>
      </c>
      <c r="U40" s="42">
        <v>1000</v>
      </c>
      <c r="V40" s="42">
        <v>1000</v>
      </c>
      <c r="W40" s="42">
        <v>1000</v>
      </c>
      <c r="X40" s="42">
        <v>1000</v>
      </c>
      <c r="Y40" s="42">
        <v>1000</v>
      </c>
      <c r="Z40" s="42">
        <v>1000</v>
      </c>
      <c r="AA40" s="42">
        <v>1000</v>
      </c>
      <c r="AB40" s="42">
        <v>1000</v>
      </c>
      <c r="AC40" s="42">
        <v>1000</v>
      </c>
      <c r="AD40" s="42">
        <v>1000</v>
      </c>
      <c r="AE40" s="42">
        <v>1000</v>
      </c>
      <c r="AF40" s="42">
        <v>1000</v>
      </c>
      <c r="AG40" s="42">
        <v>1000</v>
      </c>
      <c r="AH40" s="42">
        <v>1000</v>
      </c>
      <c r="AI40" s="42">
        <v>1000</v>
      </c>
      <c r="AJ40" s="42">
        <v>1000</v>
      </c>
      <c r="AK40" s="42">
        <v>1000</v>
      </c>
      <c r="AL40" s="42">
        <v>1000</v>
      </c>
      <c r="AM40" s="42">
        <v>1000</v>
      </c>
      <c r="AN40" s="42">
        <v>1000</v>
      </c>
      <c r="AO40" s="42">
        <v>1000</v>
      </c>
      <c r="AP40" s="42">
        <v>1000</v>
      </c>
      <c r="AQ40" s="42">
        <v>1000</v>
      </c>
      <c r="AR40" s="42">
        <v>1000</v>
      </c>
      <c r="AS40" s="42">
        <v>1000</v>
      </c>
      <c r="AT40" s="42">
        <v>1000</v>
      </c>
      <c r="AU40" s="42">
        <v>1000</v>
      </c>
      <c r="AV40" s="42">
        <v>1000</v>
      </c>
      <c r="AW40" s="42">
        <v>1000</v>
      </c>
      <c r="AX40" s="42">
        <v>1000</v>
      </c>
      <c r="AY40" s="42">
        <v>1000</v>
      </c>
      <c r="AZ40" s="42">
        <v>1000</v>
      </c>
      <c r="BA40" s="42">
        <v>1000</v>
      </c>
    </row>
    <row r="41" spans="1:53" x14ac:dyDescent="0.2">
      <c r="A41" s="91" t="s">
        <v>160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</row>
    <row r="42" spans="1:53" x14ac:dyDescent="0.2">
      <c r="A42" s="91" t="s">
        <v>161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</row>
    <row r="43" spans="1:53" x14ac:dyDescent="0.2">
      <c r="A43" s="91" t="s">
        <v>162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</row>
    <row r="44" spans="1:53" x14ac:dyDescent="0.2">
      <c r="A44" s="91" t="s">
        <v>163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</row>
    <row r="45" spans="1:53" x14ac:dyDescent="0.2">
      <c r="A45" s="91" t="s">
        <v>164</v>
      </c>
      <c r="B45" s="42">
        <v>1000</v>
      </c>
      <c r="C45" s="42">
        <v>1000</v>
      </c>
      <c r="D45" s="42">
        <v>1000</v>
      </c>
      <c r="E45" s="42">
        <v>1000</v>
      </c>
      <c r="F45" s="42">
        <v>1000</v>
      </c>
      <c r="G45" s="42">
        <v>1000</v>
      </c>
      <c r="H45" s="42">
        <v>1000</v>
      </c>
      <c r="I45" s="42">
        <v>1000</v>
      </c>
      <c r="J45" s="42">
        <v>1000</v>
      </c>
      <c r="K45" s="42">
        <v>1000</v>
      </c>
      <c r="L45" s="42">
        <v>1000</v>
      </c>
      <c r="M45" s="42">
        <v>1000</v>
      </c>
      <c r="N45" s="42">
        <v>1000</v>
      </c>
      <c r="O45" s="42">
        <v>1000</v>
      </c>
      <c r="P45" s="42">
        <v>1000</v>
      </c>
      <c r="Q45" s="42">
        <v>1000</v>
      </c>
      <c r="R45" s="42">
        <v>1000</v>
      </c>
      <c r="S45" s="42">
        <v>1000</v>
      </c>
      <c r="T45" s="42">
        <v>1000</v>
      </c>
      <c r="U45" s="42">
        <v>1000</v>
      </c>
      <c r="V45" s="42">
        <v>1000</v>
      </c>
      <c r="W45" s="42">
        <v>1000</v>
      </c>
      <c r="X45" s="42">
        <v>1000</v>
      </c>
      <c r="Y45" s="42">
        <v>1000</v>
      </c>
      <c r="Z45" s="42">
        <v>1000</v>
      </c>
      <c r="AA45" s="42">
        <v>1000</v>
      </c>
      <c r="AB45" s="42">
        <v>1000</v>
      </c>
      <c r="AC45" s="42">
        <v>1000</v>
      </c>
      <c r="AD45" s="42">
        <v>1000</v>
      </c>
      <c r="AE45" s="42">
        <v>1000</v>
      </c>
      <c r="AF45" s="42">
        <v>1000</v>
      </c>
      <c r="AG45" s="42">
        <v>1000</v>
      </c>
      <c r="AH45" s="42">
        <v>1000</v>
      </c>
      <c r="AI45" s="42">
        <v>1000</v>
      </c>
      <c r="AJ45" s="42">
        <v>1000</v>
      </c>
      <c r="AK45" s="42">
        <v>1000</v>
      </c>
      <c r="AL45" s="42">
        <v>1000</v>
      </c>
      <c r="AM45" s="42">
        <v>1000</v>
      </c>
      <c r="AN45" s="42">
        <v>1000</v>
      </c>
      <c r="AO45" s="42">
        <v>1000</v>
      </c>
      <c r="AP45" s="42">
        <v>1000</v>
      </c>
      <c r="AQ45" s="42">
        <v>1000</v>
      </c>
      <c r="AR45" s="42">
        <v>1000</v>
      </c>
      <c r="AS45" s="42">
        <v>1000</v>
      </c>
      <c r="AT45" s="42">
        <v>1000</v>
      </c>
      <c r="AU45" s="42">
        <v>1000</v>
      </c>
      <c r="AV45" s="42">
        <v>1000</v>
      </c>
      <c r="AW45" s="42">
        <v>1000</v>
      </c>
      <c r="AX45" s="42">
        <v>1000</v>
      </c>
      <c r="AY45" s="42">
        <v>1000</v>
      </c>
      <c r="AZ45" s="42">
        <v>1000</v>
      </c>
      <c r="BA45" s="42">
        <v>1000</v>
      </c>
    </row>
    <row r="46" spans="1:53" x14ac:dyDescent="0.2">
      <c r="A46" s="91" t="s">
        <v>165</v>
      </c>
    </row>
    <row r="47" spans="1:53" x14ac:dyDescent="0.2">
      <c r="A47" s="91" t="s">
        <v>166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</row>
    <row r="48" spans="1:53" x14ac:dyDescent="0.2">
      <c r="A48" s="91" t="s">
        <v>167</v>
      </c>
    </row>
    <row r="49" spans="1:53" x14ac:dyDescent="0.2">
      <c r="A49" s="91" t="s">
        <v>168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</row>
    <row r="50" spans="1:53" x14ac:dyDescent="0.2">
      <c r="A50" s="91" t="s">
        <v>169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</row>
    <row r="51" spans="1:53" x14ac:dyDescent="0.2">
      <c r="A51" s="91" t="s">
        <v>170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</row>
    <row r="52" spans="1:53" x14ac:dyDescent="0.2">
      <c r="A52" s="91" t="s">
        <v>171</v>
      </c>
    </row>
    <row r="53" spans="1:53" x14ac:dyDescent="0.2">
      <c r="A53" s="91" t="s">
        <v>172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</row>
    <row r="54" spans="1:53" x14ac:dyDescent="0.2">
      <c r="A54" s="91" t="s">
        <v>173</v>
      </c>
    </row>
    <row r="55" spans="1:53" x14ac:dyDescent="0.2">
      <c r="A55" s="91" t="s">
        <v>174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</row>
    <row r="56" spans="1:53" x14ac:dyDescent="0.2">
      <c r="A56" s="91" t="s">
        <v>175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</row>
    <row r="57" spans="1:53" x14ac:dyDescent="0.2">
      <c r="A57" s="91" t="s">
        <v>176</v>
      </c>
    </row>
    <row r="58" spans="1:53" x14ac:dyDescent="0.2">
      <c r="A58" s="91" t="s">
        <v>177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</row>
    <row r="59" spans="1:53" x14ac:dyDescent="0.2">
      <c r="A59" s="91" t="s">
        <v>178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</row>
    <row r="60" spans="1:53" x14ac:dyDescent="0.2">
      <c r="A60" s="91" t="s">
        <v>179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</row>
    <row r="61" spans="1:53" x14ac:dyDescent="0.2">
      <c r="A61" s="91" t="s">
        <v>180</v>
      </c>
    </row>
    <row r="62" spans="1:53" x14ac:dyDescent="0.2">
      <c r="A62" s="91" t="s">
        <v>181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</row>
    <row r="63" spans="1:53" x14ac:dyDescent="0.2">
      <c r="A63" s="91" t="s">
        <v>182</v>
      </c>
    </row>
    <row r="64" spans="1:53" x14ac:dyDescent="0.2">
      <c r="A64" s="91" t="s">
        <v>183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</row>
    <row r="65" spans="1:53" x14ac:dyDescent="0.2">
      <c r="A65" s="91" t="s">
        <v>184</v>
      </c>
    </row>
    <row r="66" spans="1:53" x14ac:dyDescent="0.2">
      <c r="A66" s="91" t="s">
        <v>185</v>
      </c>
    </row>
    <row r="67" spans="1:53" x14ac:dyDescent="0.2">
      <c r="A67" s="93" t="s">
        <v>186</v>
      </c>
    </row>
    <row r="68" spans="1:53" x14ac:dyDescent="0.2">
      <c r="A68" s="91" t="s">
        <v>187</v>
      </c>
    </row>
    <row r="69" spans="1:53" x14ac:dyDescent="0.2">
      <c r="A69" s="93" t="s">
        <v>188</v>
      </c>
    </row>
    <row r="70" spans="1:53" x14ac:dyDescent="0.2">
      <c r="A70" s="91" t="s">
        <v>189</v>
      </c>
      <c r="B70" s="42">
        <v>22850562344.999199</v>
      </c>
      <c r="C70" s="42">
        <v>23058874966.469898</v>
      </c>
      <c r="D70" s="42">
        <v>23213453550.2136</v>
      </c>
      <c r="E70" s="42">
        <v>23259152724.043201</v>
      </c>
      <c r="F70" s="42">
        <v>23320978428.191002</v>
      </c>
      <c r="G70" s="42">
        <v>23666767159.918201</v>
      </c>
      <c r="H70" s="42">
        <v>23715711356.064701</v>
      </c>
      <c r="I70" s="42">
        <v>23765444902.226501</v>
      </c>
      <c r="J70" s="42">
        <v>23892116988.319401</v>
      </c>
      <c r="K70" s="42">
        <v>24064765387.250401</v>
      </c>
      <c r="L70" s="42">
        <v>24173890101.757801</v>
      </c>
      <c r="M70" s="42">
        <v>25053197298.544102</v>
      </c>
      <c r="N70" s="42">
        <v>25053197298.544102</v>
      </c>
      <c r="O70" s="42">
        <v>25135982059.400398</v>
      </c>
      <c r="P70" s="42">
        <v>25177726903.9939</v>
      </c>
      <c r="Q70" s="42">
        <v>25505716797.3148</v>
      </c>
      <c r="R70" s="42">
        <v>25590916384.838299</v>
      </c>
      <c r="S70" s="42">
        <v>25655375040.764099</v>
      </c>
      <c r="T70" s="42">
        <v>25855973658.4561</v>
      </c>
      <c r="U70" s="42">
        <v>25908718821.239899</v>
      </c>
      <c r="V70" s="42">
        <v>25981534804.892899</v>
      </c>
      <c r="W70" s="42">
        <v>26210233742.718201</v>
      </c>
      <c r="X70" s="42">
        <v>26262624612.261501</v>
      </c>
      <c r="Y70" s="42">
        <v>26320153119.810902</v>
      </c>
      <c r="Z70" s="42">
        <v>27843251172.843399</v>
      </c>
      <c r="AA70" s="42">
        <v>27843251172.843399</v>
      </c>
      <c r="AB70" s="42">
        <v>27906677114.107601</v>
      </c>
      <c r="AC70" s="42">
        <v>27953238147.787201</v>
      </c>
      <c r="AD70" s="42">
        <v>28072852876.372601</v>
      </c>
      <c r="AE70" s="42">
        <v>28122381619.733601</v>
      </c>
      <c r="AF70" s="42">
        <v>28219816994.965401</v>
      </c>
      <c r="AG70" s="42">
        <v>28733339832.936199</v>
      </c>
      <c r="AH70" s="42">
        <v>28914668134.1021</v>
      </c>
      <c r="AI70" s="42">
        <v>29009889019.217701</v>
      </c>
      <c r="AJ70" s="42">
        <v>29152289971.119701</v>
      </c>
      <c r="AK70" s="42">
        <v>29226020455.317902</v>
      </c>
      <c r="AL70" s="42">
        <v>29305552659.291698</v>
      </c>
      <c r="AM70" s="42">
        <v>29775293880.265499</v>
      </c>
      <c r="AN70" s="42">
        <v>29775293880.265499</v>
      </c>
      <c r="AO70" s="42">
        <v>29814102943.2015</v>
      </c>
      <c r="AP70" s="42">
        <v>29857021069.2486</v>
      </c>
      <c r="AQ70" s="42">
        <v>30077587834.708698</v>
      </c>
      <c r="AR70" s="42">
        <v>30132521534.358299</v>
      </c>
      <c r="AS70" s="42">
        <v>30206648569.893398</v>
      </c>
      <c r="AT70" s="42">
        <v>30714484850.385399</v>
      </c>
      <c r="AU70" s="42">
        <v>30922851270.168499</v>
      </c>
      <c r="AV70" s="42">
        <v>31001077125.351101</v>
      </c>
      <c r="AW70" s="42">
        <v>31149817494.524799</v>
      </c>
      <c r="AX70" s="42">
        <v>31280753457.7939</v>
      </c>
      <c r="AY70" s="42">
        <v>31361549953.044899</v>
      </c>
      <c r="AZ70" s="42">
        <v>31792560437.456299</v>
      </c>
      <c r="BA70" s="42">
        <v>31792560437.456299</v>
      </c>
    </row>
    <row r="71" spans="1:53" x14ac:dyDescent="0.2">
      <c r="A71" s="91" t="s">
        <v>190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</row>
    <row r="72" spans="1:53" x14ac:dyDescent="0.2">
      <c r="A72" s="91" t="s">
        <v>191</v>
      </c>
      <c r="B72" s="42">
        <v>235782330.40000001</v>
      </c>
      <c r="C72" s="42">
        <v>235782330.40000001</v>
      </c>
      <c r="D72" s="42">
        <v>235782330.40000001</v>
      </c>
      <c r="E72" s="42">
        <v>235782330.40000001</v>
      </c>
      <c r="F72" s="42">
        <v>235782330.40000001</v>
      </c>
      <c r="G72" s="42">
        <v>235782330.40000001</v>
      </c>
      <c r="H72" s="42">
        <v>235782330.40000001</v>
      </c>
      <c r="I72" s="42">
        <v>235782330.40000001</v>
      </c>
      <c r="J72" s="42">
        <v>235782330.40000001</v>
      </c>
      <c r="K72" s="42">
        <v>235782330.40000001</v>
      </c>
      <c r="L72" s="42">
        <v>235782330.40000001</v>
      </c>
      <c r="M72" s="42">
        <v>235782330.40000001</v>
      </c>
      <c r="N72" s="42">
        <v>235782330.40000001</v>
      </c>
      <c r="O72" s="42">
        <v>235782330.40000001</v>
      </c>
      <c r="P72" s="42">
        <v>235782330.40000001</v>
      </c>
      <c r="Q72" s="42">
        <v>235782330.40000001</v>
      </c>
      <c r="R72" s="42">
        <v>235782330.40000001</v>
      </c>
      <c r="S72" s="42">
        <v>235782330.40000001</v>
      </c>
      <c r="T72" s="42">
        <v>235782330.40000001</v>
      </c>
      <c r="U72" s="42">
        <v>235782330.40000001</v>
      </c>
      <c r="V72" s="42">
        <v>235782330.40000001</v>
      </c>
      <c r="W72" s="42">
        <v>235782330.40000001</v>
      </c>
      <c r="X72" s="42">
        <v>235782330.40000001</v>
      </c>
      <c r="Y72" s="42">
        <v>235782330.40000001</v>
      </c>
      <c r="Z72" s="42">
        <v>235782330.40000001</v>
      </c>
      <c r="AA72" s="42">
        <v>235782330.40000001</v>
      </c>
      <c r="AB72" s="42">
        <v>235782330.40000001</v>
      </c>
      <c r="AC72" s="42">
        <v>235782330.40000001</v>
      </c>
      <c r="AD72" s="42">
        <v>235782330.40000001</v>
      </c>
      <c r="AE72" s="42">
        <v>235782330.40000001</v>
      </c>
      <c r="AF72" s="42">
        <v>235782330.40000001</v>
      </c>
      <c r="AG72" s="42">
        <v>235782330.40000001</v>
      </c>
      <c r="AH72" s="42">
        <v>235782330.40000001</v>
      </c>
      <c r="AI72" s="42">
        <v>235782330.40000001</v>
      </c>
      <c r="AJ72" s="42">
        <v>235782330.40000001</v>
      </c>
      <c r="AK72" s="42">
        <v>235782330.40000001</v>
      </c>
      <c r="AL72" s="42">
        <v>235782330.40000001</v>
      </c>
      <c r="AM72" s="42">
        <v>235782330.40000001</v>
      </c>
      <c r="AN72" s="42">
        <v>235782330.40000001</v>
      </c>
      <c r="AO72" s="42">
        <v>235782330.40000001</v>
      </c>
      <c r="AP72" s="42">
        <v>235782330.40000001</v>
      </c>
      <c r="AQ72" s="42">
        <v>235782330.40000001</v>
      </c>
      <c r="AR72" s="42">
        <v>235782330.40000001</v>
      </c>
      <c r="AS72" s="42">
        <v>235782330.40000001</v>
      </c>
      <c r="AT72" s="42">
        <v>235782330.40000001</v>
      </c>
      <c r="AU72" s="42">
        <v>235782330.40000001</v>
      </c>
      <c r="AV72" s="42">
        <v>235782330.40000001</v>
      </c>
      <c r="AW72" s="42">
        <v>235782330.40000001</v>
      </c>
      <c r="AX72" s="42">
        <v>235782330.40000001</v>
      </c>
      <c r="AY72" s="42">
        <v>235782330.40000001</v>
      </c>
      <c r="AZ72" s="42">
        <v>235782330.40000001</v>
      </c>
      <c r="BA72" s="42">
        <v>235782330.40000001</v>
      </c>
    </row>
    <row r="73" spans="1:53" x14ac:dyDescent="0.2">
      <c r="A73" s="91" t="s">
        <v>192</v>
      </c>
      <c r="B73" s="42">
        <v>422472187.15999901</v>
      </c>
      <c r="C73" s="42">
        <v>422472187.15999901</v>
      </c>
      <c r="D73" s="42">
        <v>422472187.15999901</v>
      </c>
      <c r="E73" s="42">
        <v>422472187.15999901</v>
      </c>
      <c r="F73" s="42">
        <v>422472187.15999901</v>
      </c>
      <c r="G73" s="42">
        <v>422472187.15999901</v>
      </c>
      <c r="H73" s="42">
        <v>422472187.15999901</v>
      </c>
      <c r="I73" s="42">
        <v>422472187.15999901</v>
      </c>
      <c r="J73" s="42">
        <v>422472187.15999901</v>
      </c>
      <c r="K73" s="42">
        <v>422472187.15999901</v>
      </c>
      <c r="L73" s="42">
        <v>422472187.15999901</v>
      </c>
      <c r="M73" s="42">
        <v>422472187.15999901</v>
      </c>
      <c r="N73" s="42">
        <v>422472187.15999901</v>
      </c>
      <c r="O73" s="42">
        <v>422472187.15999901</v>
      </c>
      <c r="P73" s="42">
        <v>422472187.15999901</v>
      </c>
      <c r="Q73" s="42">
        <v>422472187.15999901</v>
      </c>
      <c r="R73" s="42">
        <v>422472187.15999901</v>
      </c>
      <c r="S73" s="42">
        <v>422472187.15999901</v>
      </c>
      <c r="T73" s="42">
        <v>422472187.15999901</v>
      </c>
      <c r="U73" s="42">
        <v>422472187.15999901</v>
      </c>
      <c r="V73" s="42">
        <v>422472187.15999901</v>
      </c>
      <c r="W73" s="42">
        <v>422472187.15999901</v>
      </c>
      <c r="X73" s="42">
        <v>422472187.15999901</v>
      </c>
      <c r="Y73" s="42">
        <v>422472187.15999901</v>
      </c>
      <c r="Z73" s="42">
        <v>422472187.15999901</v>
      </c>
      <c r="AA73" s="42">
        <v>422472187.15999901</v>
      </c>
      <c r="AB73" s="42">
        <v>422472187.15999901</v>
      </c>
      <c r="AC73" s="42">
        <v>422472187.15999901</v>
      </c>
      <c r="AD73" s="42">
        <v>422472187.15999901</v>
      </c>
      <c r="AE73" s="42">
        <v>422472187.15999901</v>
      </c>
      <c r="AF73" s="42">
        <v>422472187.15999901</v>
      </c>
      <c r="AG73" s="42">
        <v>422472187.15999901</v>
      </c>
      <c r="AH73" s="42">
        <v>422472187.15999901</v>
      </c>
      <c r="AI73" s="42">
        <v>422472187.15999901</v>
      </c>
      <c r="AJ73" s="42">
        <v>422472187.15999901</v>
      </c>
      <c r="AK73" s="42">
        <v>422472187.15999901</v>
      </c>
      <c r="AL73" s="42">
        <v>422472187.15999901</v>
      </c>
      <c r="AM73" s="42">
        <v>422472187.15999901</v>
      </c>
      <c r="AN73" s="42">
        <v>422472187.15999901</v>
      </c>
      <c r="AO73" s="42">
        <v>422472187.15999901</v>
      </c>
      <c r="AP73" s="42">
        <v>422472187.15999901</v>
      </c>
      <c r="AQ73" s="42">
        <v>422472187.15999901</v>
      </c>
      <c r="AR73" s="42">
        <v>422472187.15999901</v>
      </c>
      <c r="AS73" s="42">
        <v>422472187.15999901</v>
      </c>
      <c r="AT73" s="42">
        <v>422472187.15999901</v>
      </c>
      <c r="AU73" s="42">
        <v>422472187.15999901</v>
      </c>
      <c r="AV73" s="42">
        <v>422472187.15999901</v>
      </c>
      <c r="AW73" s="42">
        <v>422472187.15999901</v>
      </c>
      <c r="AX73" s="42">
        <v>422472187.15999901</v>
      </c>
      <c r="AY73" s="42">
        <v>422472187.15999901</v>
      </c>
      <c r="AZ73" s="42">
        <v>422472187.15999901</v>
      </c>
      <c r="BA73" s="42">
        <v>422472187.15999901</v>
      </c>
    </row>
    <row r="74" spans="1:53" x14ac:dyDescent="0.2">
      <c r="A74" s="91" t="s">
        <v>193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</row>
    <row r="75" spans="1:53" x14ac:dyDescent="0.2">
      <c r="A75" s="91" t="s">
        <v>194</v>
      </c>
      <c r="B75" s="42">
        <v>25397736.120000001</v>
      </c>
      <c r="C75" s="42">
        <v>25397736.120000001</v>
      </c>
      <c r="D75" s="42">
        <v>25397736.120000001</v>
      </c>
      <c r="E75" s="42">
        <v>25397736.120000001</v>
      </c>
      <c r="F75" s="42">
        <v>25397736.120000001</v>
      </c>
      <c r="G75" s="42">
        <v>25397736.120000001</v>
      </c>
      <c r="H75" s="42">
        <v>25397736.120000001</v>
      </c>
      <c r="I75" s="42">
        <v>25397736.120000001</v>
      </c>
      <c r="J75" s="42">
        <v>25397736.120000001</v>
      </c>
      <c r="K75" s="42">
        <v>25397736.120000001</v>
      </c>
      <c r="L75" s="42">
        <v>25397736.120000001</v>
      </c>
      <c r="M75" s="42">
        <v>25397736.120000001</v>
      </c>
      <c r="N75" s="42">
        <v>25397736.120000001</v>
      </c>
      <c r="O75" s="42">
        <v>25397736.120000001</v>
      </c>
      <c r="P75" s="42">
        <v>25397736.120000001</v>
      </c>
      <c r="Q75" s="42">
        <v>25397736.120000001</v>
      </c>
      <c r="R75" s="42">
        <v>25397736.120000001</v>
      </c>
      <c r="S75" s="42">
        <v>25397736.120000001</v>
      </c>
      <c r="T75" s="42">
        <v>25397736.120000001</v>
      </c>
      <c r="U75" s="42">
        <v>25397736.120000001</v>
      </c>
      <c r="V75" s="42">
        <v>25397736.120000001</v>
      </c>
      <c r="W75" s="42">
        <v>25397736.120000001</v>
      </c>
      <c r="X75" s="42">
        <v>25397736.120000001</v>
      </c>
      <c r="Y75" s="42">
        <v>25397736.120000001</v>
      </c>
      <c r="Z75" s="42">
        <v>25397736.120000001</v>
      </c>
      <c r="AA75" s="42">
        <v>25397736.120000001</v>
      </c>
      <c r="AB75" s="42">
        <v>25397736.120000001</v>
      </c>
      <c r="AC75" s="42">
        <v>25397736.120000001</v>
      </c>
      <c r="AD75" s="42">
        <v>25397736.120000001</v>
      </c>
      <c r="AE75" s="42">
        <v>25397736.120000001</v>
      </c>
      <c r="AF75" s="42">
        <v>25397736.120000001</v>
      </c>
      <c r="AG75" s="42">
        <v>25397736.120000001</v>
      </c>
      <c r="AH75" s="42">
        <v>25397736.120000001</v>
      </c>
      <c r="AI75" s="42">
        <v>25397736.120000001</v>
      </c>
      <c r="AJ75" s="42">
        <v>25397736.120000001</v>
      </c>
      <c r="AK75" s="42">
        <v>25397736.120000001</v>
      </c>
      <c r="AL75" s="42">
        <v>25397736.120000001</v>
      </c>
      <c r="AM75" s="42">
        <v>25397736.120000001</v>
      </c>
      <c r="AN75" s="42">
        <v>25397736.120000001</v>
      </c>
      <c r="AO75" s="42">
        <v>25397736.120000001</v>
      </c>
      <c r="AP75" s="42">
        <v>25397736.120000001</v>
      </c>
      <c r="AQ75" s="42">
        <v>25397736.120000001</v>
      </c>
      <c r="AR75" s="42">
        <v>25397736.120000001</v>
      </c>
      <c r="AS75" s="42">
        <v>25397736.120000001</v>
      </c>
      <c r="AT75" s="42">
        <v>25397736.120000001</v>
      </c>
      <c r="AU75" s="42">
        <v>25397736.120000001</v>
      </c>
      <c r="AV75" s="42">
        <v>25397736.120000001</v>
      </c>
      <c r="AW75" s="42">
        <v>25397736.120000001</v>
      </c>
      <c r="AX75" s="42">
        <v>25397736.120000001</v>
      </c>
      <c r="AY75" s="42">
        <v>25397736.120000001</v>
      </c>
      <c r="AZ75" s="42">
        <v>25397736.120000001</v>
      </c>
      <c r="BA75" s="42">
        <v>25397736.120000001</v>
      </c>
    </row>
    <row r="76" spans="1:53" x14ac:dyDescent="0.2">
      <c r="A76" s="91" t="s">
        <v>195</v>
      </c>
      <c r="B76" s="42">
        <v>43263724.819999903</v>
      </c>
      <c r="C76" s="42">
        <v>43263724.819999903</v>
      </c>
      <c r="D76" s="42">
        <v>43263724.819999903</v>
      </c>
      <c r="E76" s="42">
        <v>43263724.819999903</v>
      </c>
      <c r="F76" s="42">
        <v>43263724.819999903</v>
      </c>
      <c r="G76" s="42">
        <v>43263724.819999903</v>
      </c>
      <c r="H76" s="42">
        <v>43263724.819999903</v>
      </c>
      <c r="I76" s="42">
        <v>43263724.819999903</v>
      </c>
      <c r="J76" s="42">
        <v>43263724.819999903</v>
      </c>
      <c r="K76" s="42">
        <v>43263724.819999903</v>
      </c>
      <c r="L76" s="42">
        <v>43263724.819999903</v>
      </c>
      <c r="M76" s="42">
        <v>43263724.819999903</v>
      </c>
      <c r="N76" s="42">
        <v>43263724.819999903</v>
      </c>
      <c r="O76" s="42">
        <v>43263724.819999903</v>
      </c>
      <c r="P76" s="42">
        <v>43263724.819999903</v>
      </c>
      <c r="Q76" s="42">
        <v>43263724.819999903</v>
      </c>
      <c r="R76" s="42">
        <v>43263724.819999903</v>
      </c>
      <c r="S76" s="42">
        <v>43263724.819999903</v>
      </c>
      <c r="T76" s="42">
        <v>43263724.819999903</v>
      </c>
      <c r="U76" s="42">
        <v>43263724.819999903</v>
      </c>
      <c r="V76" s="42">
        <v>43263724.819999903</v>
      </c>
      <c r="W76" s="42">
        <v>43263724.819999903</v>
      </c>
      <c r="X76" s="42">
        <v>43263724.819999903</v>
      </c>
      <c r="Y76" s="42">
        <v>43263724.819999903</v>
      </c>
      <c r="Z76" s="42">
        <v>43263724.819999903</v>
      </c>
      <c r="AA76" s="42">
        <v>43263724.819999903</v>
      </c>
      <c r="AB76" s="42">
        <v>43263724.819999903</v>
      </c>
      <c r="AC76" s="42">
        <v>43263724.819999903</v>
      </c>
      <c r="AD76" s="42">
        <v>43263724.819999903</v>
      </c>
      <c r="AE76" s="42">
        <v>43263724.819999903</v>
      </c>
      <c r="AF76" s="42">
        <v>43263724.819999903</v>
      </c>
      <c r="AG76" s="42">
        <v>43263724.819999903</v>
      </c>
      <c r="AH76" s="42">
        <v>43263724.819999903</v>
      </c>
      <c r="AI76" s="42">
        <v>43263724.819999903</v>
      </c>
      <c r="AJ76" s="42">
        <v>43263724.819999903</v>
      </c>
      <c r="AK76" s="42">
        <v>43263724.819999903</v>
      </c>
      <c r="AL76" s="42">
        <v>43263724.819999903</v>
      </c>
      <c r="AM76" s="42">
        <v>43263724.819999903</v>
      </c>
      <c r="AN76" s="42">
        <v>43263724.819999903</v>
      </c>
      <c r="AO76" s="42">
        <v>43263724.819999903</v>
      </c>
      <c r="AP76" s="42">
        <v>43263724.819999903</v>
      </c>
      <c r="AQ76" s="42">
        <v>43263724.819999903</v>
      </c>
      <c r="AR76" s="42">
        <v>43263724.819999903</v>
      </c>
      <c r="AS76" s="42">
        <v>43263724.819999903</v>
      </c>
      <c r="AT76" s="42">
        <v>43263724.819999903</v>
      </c>
      <c r="AU76" s="42">
        <v>43263724.819999903</v>
      </c>
      <c r="AV76" s="42">
        <v>43263724.819999903</v>
      </c>
      <c r="AW76" s="42">
        <v>43263724.819999903</v>
      </c>
      <c r="AX76" s="42">
        <v>43263724.819999903</v>
      </c>
      <c r="AY76" s="42">
        <v>43263724.819999903</v>
      </c>
      <c r="AZ76" s="42">
        <v>43263724.819999903</v>
      </c>
      <c r="BA76" s="42">
        <v>43263724.819999903</v>
      </c>
    </row>
    <row r="77" spans="1:53" x14ac:dyDescent="0.2">
      <c r="A77" s="91" t="s">
        <v>196</v>
      </c>
      <c r="B77" s="42">
        <v>-2489592.16</v>
      </c>
      <c r="C77" s="42">
        <v>-2489592.16</v>
      </c>
      <c r="D77" s="42">
        <v>-2489592.16</v>
      </c>
      <c r="E77" s="42">
        <v>-2489592.16</v>
      </c>
      <c r="F77" s="42">
        <v>-2489592.16</v>
      </c>
      <c r="G77" s="42">
        <v>-2489592.16</v>
      </c>
      <c r="H77" s="42">
        <v>-2489592.16</v>
      </c>
      <c r="I77" s="42">
        <v>-2489592.16</v>
      </c>
      <c r="J77" s="42">
        <v>-2489592.16</v>
      </c>
      <c r="K77" s="42">
        <v>-2489592.16</v>
      </c>
      <c r="L77" s="42">
        <v>-2489592.16</v>
      </c>
      <c r="M77" s="42">
        <v>-2489592.16</v>
      </c>
      <c r="N77" s="42">
        <v>-2489592.16</v>
      </c>
      <c r="O77" s="42">
        <v>-2489592.16</v>
      </c>
      <c r="P77" s="42">
        <v>-2489592.16</v>
      </c>
      <c r="Q77" s="42">
        <v>-2489592.16</v>
      </c>
      <c r="R77" s="42">
        <v>-2489592.16</v>
      </c>
      <c r="S77" s="42">
        <v>-2489592.16</v>
      </c>
      <c r="T77" s="42">
        <v>-2489592.16</v>
      </c>
      <c r="U77" s="42">
        <v>-2489592.16</v>
      </c>
      <c r="V77" s="42">
        <v>-2489592.16</v>
      </c>
      <c r="W77" s="42">
        <v>-2489592.16</v>
      </c>
      <c r="X77" s="42">
        <v>-2489592.16</v>
      </c>
      <c r="Y77" s="42">
        <v>-2489592.16</v>
      </c>
      <c r="Z77" s="42">
        <v>-2489592.16</v>
      </c>
      <c r="AA77" s="42">
        <v>-2489592.16</v>
      </c>
      <c r="AB77" s="42">
        <v>-2489592.16</v>
      </c>
      <c r="AC77" s="42">
        <v>-2489592.16</v>
      </c>
      <c r="AD77" s="42">
        <v>-2489592.16</v>
      </c>
      <c r="AE77" s="42">
        <v>-2489592.16</v>
      </c>
      <c r="AF77" s="42">
        <v>-2489592.16</v>
      </c>
      <c r="AG77" s="42">
        <v>-2489592.16</v>
      </c>
      <c r="AH77" s="42">
        <v>-2489592.16</v>
      </c>
      <c r="AI77" s="42">
        <v>-2489592.16</v>
      </c>
      <c r="AJ77" s="42">
        <v>-2489592.16</v>
      </c>
      <c r="AK77" s="42">
        <v>-2489592.16</v>
      </c>
      <c r="AL77" s="42">
        <v>-2489592.16</v>
      </c>
      <c r="AM77" s="42">
        <v>-2489592.16</v>
      </c>
      <c r="AN77" s="42">
        <v>-2489592.16</v>
      </c>
      <c r="AO77" s="42">
        <v>-2489592.16</v>
      </c>
      <c r="AP77" s="42">
        <v>-2489592.16</v>
      </c>
      <c r="AQ77" s="42">
        <v>-2489592.16</v>
      </c>
      <c r="AR77" s="42">
        <v>-2489592.16</v>
      </c>
      <c r="AS77" s="42">
        <v>-2489592.16</v>
      </c>
      <c r="AT77" s="42">
        <v>-2489592.16</v>
      </c>
      <c r="AU77" s="42">
        <v>-2489592.16</v>
      </c>
      <c r="AV77" s="42">
        <v>-2489592.16</v>
      </c>
      <c r="AW77" s="42">
        <v>-2489592.16</v>
      </c>
      <c r="AX77" s="42">
        <v>-2489592.16</v>
      </c>
      <c r="AY77" s="42">
        <v>-2489592.16</v>
      </c>
      <c r="AZ77" s="42">
        <v>-2489592.16</v>
      </c>
      <c r="BA77" s="42">
        <v>-2489592.16</v>
      </c>
    </row>
    <row r="78" spans="1:53" x14ac:dyDescent="0.2">
      <c r="A78" s="43" t="s">
        <v>197</v>
      </c>
      <c r="B78" s="44">
        <v>23574988731.339199</v>
      </c>
      <c r="C78" s="44">
        <v>23783301352.809898</v>
      </c>
      <c r="D78" s="44">
        <v>23937879936.5536</v>
      </c>
      <c r="E78" s="44">
        <v>23983579110.383202</v>
      </c>
      <c r="F78" s="44">
        <v>24045404814.530998</v>
      </c>
      <c r="G78" s="44">
        <v>24391193546.258202</v>
      </c>
      <c r="H78" s="44">
        <v>24440137742.404701</v>
      </c>
      <c r="I78" s="44">
        <v>24489871288.566502</v>
      </c>
      <c r="J78" s="44">
        <v>24616543374.659401</v>
      </c>
      <c r="K78" s="44">
        <v>24789191773.590401</v>
      </c>
      <c r="L78" s="44">
        <v>24898316488.097801</v>
      </c>
      <c r="M78" s="44">
        <v>25777623684.884102</v>
      </c>
      <c r="N78" s="44">
        <v>25777623684.884102</v>
      </c>
      <c r="O78" s="44">
        <v>25860408445.740398</v>
      </c>
      <c r="P78" s="44">
        <v>25902153290.3339</v>
      </c>
      <c r="Q78" s="44">
        <v>26230143183.6548</v>
      </c>
      <c r="R78" s="44">
        <v>26315342771.178299</v>
      </c>
      <c r="S78" s="44">
        <v>26379801427.104099</v>
      </c>
      <c r="T78" s="44">
        <v>26580400044.796101</v>
      </c>
      <c r="U78" s="44">
        <v>26633145207.579899</v>
      </c>
      <c r="V78" s="44">
        <v>26705961191.232899</v>
      </c>
      <c r="W78" s="44">
        <v>26934660129.058201</v>
      </c>
      <c r="X78" s="44">
        <v>26987050998.601501</v>
      </c>
      <c r="Y78" s="44">
        <v>27044579506.150902</v>
      </c>
      <c r="Z78" s="44">
        <v>28567677559.183399</v>
      </c>
      <c r="AA78" s="44">
        <v>28567677559.183399</v>
      </c>
      <c r="AB78" s="44">
        <v>28631103500.447601</v>
      </c>
      <c r="AC78" s="44">
        <v>28677664534.127201</v>
      </c>
      <c r="AD78" s="44">
        <v>28797279262.712601</v>
      </c>
      <c r="AE78" s="44">
        <v>28846808006.073601</v>
      </c>
      <c r="AF78" s="44">
        <v>28944243381.305401</v>
      </c>
      <c r="AG78" s="44">
        <v>29457766219.276199</v>
      </c>
      <c r="AH78" s="44">
        <v>29639094520.442101</v>
      </c>
      <c r="AI78" s="44">
        <v>29734315405.557701</v>
      </c>
      <c r="AJ78" s="44">
        <v>29876716357.459702</v>
      </c>
      <c r="AK78" s="44">
        <v>29950446841.657902</v>
      </c>
      <c r="AL78" s="44">
        <v>30029979045.631699</v>
      </c>
      <c r="AM78" s="44">
        <v>30499720266.605499</v>
      </c>
      <c r="AN78" s="44">
        <v>30499720266.605499</v>
      </c>
      <c r="AO78" s="44">
        <v>30538529329.5415</v>
      </c>
      <c r="AP78" s="44">
        <v>30581447455.5886</v>
      </c>
      <c r="AQ78" s="44">
        <v>30802014221.048698</v>
      </c>
      <c r="AR78" s="44">
        <v>30856947920.698299</v>
      </c>
      <c r="AS78" s="44">
        <v>30931074956.233398</v>
      </c>
      <c r="AT78" s="44">
        <v>31438911236.725399</v>
      </c>
      <c r="AU78" s="44">
        <v>31647277656.508499</v>
      </c>
      <c r="AV78" s="44">
        <v>31725503511.691101</v>
      </c>
      <c r="AW78" s="44">
        <v>31874243880.864799</v>
      </c>
      <c r="AX78" s="44">
        <v>32005179844.1339</v>
      </c>
      <c r="AY78" s="44">
        <v>32085976339.384899</v>
      </c>
      <c r="AZ78" s="44">
        <v>32516986823.796299</v>
      </c>
      <c r="BA78" s="44">
        <v>32516986823.796299</v>
      </c>
    </row>
    <row r="79" spans="1:53" x14ac:dyDescent="0.2">
      <c r="A79" s="91" t="s">
        <v>198</v>
      </c>
    </row>
    <row r="80" spans="1:53" x14ac:dyDescent="0.2">
      <c r="A80" s="91" t="s">
        <v>199</v>
      </c>
    </row>
    <row r="81" spans="1:53" x14ac:dyDescent="0.2">
      <c r="A81" s="91" t="s">
        <v>200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42">
        <v>0</v>
      </c>
      <c r="AY81" s="42">
        <v>0</v>
      </c>
      <c r="AZ81" s="42">
        <v>0</v>
      </c>
      <c r="BA81" s="42">
        <v>0</v>
      </c>
    </row>
    <row r="82" spans="1:53" x14ac:dyDescent="0.2">
      <c r="A82" s="91" t="s">
        <v>201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  <c r="AN82" s="42">
        <v>0</v>
      </c>
      <c r="AO82" s="42">
        <v>0</v>
      </c>
      <c r="AP82" s="42">
        <v>0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2">
        <v>0</v>
      </c>
      <c r="BA82" s="42">
        <v>0</v>
      </c>
    </row>
    <row r="83" spans="1:53" x14ac:dyDescent="0.2">
      <c r="A83" s="91" t="s">
        <v>202</v>
      </c>
    </row>
    <row r="84" spans="1:53" x14ac:dyDescent="0.2">
      <c r="A84" s="93" t="s">
        <v>203</v>
      </c>
    </row>
    <row r="85" spans="1:53" x14ac:dyDescent="0.2">
      <c r="A85" s="91" t="s">
        <v>204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</row>
    <row r="86" spans="1:53" x14ac:dyDescent="0.2">
      <c r="A86" s="91" t="s">
        <v>205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>
        <v>0</v>
      </c>
      <c r="AN86" s="42">
        <v>0</v>
      </c>
      <c r="AO86" s="42">
        <v>0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</row>
    <row r="87" spans="1:53" x14ac:dyDescent="0.2">
      <c r="A87" s="91" t="s">
        <v>206</v>
      </c>
      <c r="B87" s="42">
        <v>-13.73</v>
      </c>
      <c r="C87" s="42">
        <v>-13.73</v>
      </c>
      <c r="D87" s="42">
        <v>-13.73</v>
      </c>
      <c r="E87" s="42">
        <v>-13.73</v>
      </c>
      <c r="F87" s="42">
        <v>-13.73</v>
      </c>
      <c r="G87" s="42">
        <v>-13.73</v>
      </c>
      <c r="H87" s="42">
        <v>-13.73</v>
      </c>
      <c r="I87" s="42">
        <v>-13.73</v>
      </c>
      <c r="J87" s="42">
        <v>-13.73</v>
      </c>
      <c r="K87" s="42">
        <v>-13.73</v>
      </c>
      <c r="L87" s="42">
        <v>-13.73</v>
      </c>
      <c r="M87" s="42">
        <v>-13.73</v>
      </c>
      <c r="N87" s="42">
        <v>-13.73</v>
      </c>
      <c r="O87" s="42">
        <v>-13.73</v>
      </c>
      <c r="P87" s="42">
        <v>-13.73</v>
      </c>
      <c r="Q87" s="42">
        <v>-13.73</v>
      </c>
      <c r="R87" s="42">
        <v>-13.73</v>
      </c>
      <c r="S87" s="42">
        <v>-13.73</v>
      </c>
      <c r="T87" s="42">
        <v>-13.73</v>
      </c>
      <c r="U87" s="42">
        <v>-13.73</v>
      </c>
      <c r="V87" s="42">
        <v>-13.73</v>
      </c>
      <c r="W87" s="42">
        <v>-13.73</v>
      </c>
      <c r="X87" s="42">
        <v>-13.73</v>
      </c>
      <c r="Y87" s="42">
        <v>-13.73</v>
      </c>
      <c r="Z87" s="42">
        <v>-13.73</v>
      </c>
      <c r="AA87" s="42">
        <v>-13.73</v>
      </c>
      <c r="AB87" s="42">
        <v>-13.73</v>
      </c>
      <c r="AC87" s="42">
        <v>-13.73</v>
      </c>
      <c r="AD87" s="42">
        <v>-13.73</v>
      </c>
      <c r="AE87" s="42">
        <v>-13.73</v>
      </c>
      <c r="AF87" s="42">
        <v>-13.73</v>
      </c>
      <c r="AG87" s="42">
        <v>-13.73</v>
      </c>
      <c r="AH87" s="42">
        <v>-13.73</v>
      </c>
      <c r="AI87" s="42">
        <v>-13.73</v>
      </c>
      <c r="AJ87" s="42">
        <v>-13.73</v>
      </c>
      <c r="AK87" s="42">
        <v>-13.73</v>
      </c>
      <c r="AL87" s="42">
        <v>-13.73</v>
      </c>
      <c r="AM87" s="42">
        <v>-13.73</v>
      </c>
      <c r="AN87" s="42">
        <v>-13.73</v>
      </c>
      <c r="AO87" s="42">
        <v>-13.73</v>
      </c>
      <c r="AP87" s="42">
        <v>-13.73</v>
      </c>
      <c r="AQ87" s="42">
        <v>-13.73</v>
      </c>
      <c r="AR87" s="42">
        <v>-13.73</v>
      </c>
      <c r="AS87" s="42">
        <v>-13.73</v>
      </c>
      <c r="AT87" s="42">
        <v>-13.73</v>
      </c>
      <c r="AU87" s="42">
        <v>-13.73</v>
      </c>
      <c r="AV87" s="42">
        <v>-13.73</v>
      </c>
      <c r="AW87" s="42">
        <v>-13.73</v>
      </c>
      <c r="AX87" s="42">
        <v>-13.73</v>
      </c>
      <c r="AY87" s="42">
        <v>-13.73</v>
      </c>
      <c r="AZ87" s="42">
        <v>-13.73</v>
      </c>
      <c r="BA87" s="42">
        <v>-13.73</v>
      </c>
    </row>
    <row r="88" spans="1:53" x14ac:dyDescent="0.2">
      <c r="A88" s="91" t="s">
        <v>207</v>
      </c>
      <c r="B88" s="42">
        <v>129702876.8</v>
      </c>
      <c r="C88" s="42">
        <v>129702876.8</v>
      </c>
      <c r="D88" s="42">
        <v>129702876.8</v>
      </c>
      <c r="E88" s="42">
        <v>129702876.8</v>
      </c>
      <c r="F88" s="42">
        <v>129702876.8</v>
      </c>
      <c r="G88" s="42">
        <v>129702876.8</v>
      </c>
      <c r="H88" s="42">
        <v>129702876.8</v>
      </c>
      <c r="I88" s="42">
        <v>129702876.8</v>
      </c>
      <c r="J88" s="42">
        <v>129702876.8</v>
      </c>
      <c r="K88" s="42">
        <v>129702876.8</v>
      </c>
      <c r="L88" s="42">
        <v>129702876.8</v>
      </c>
      <c r="M88" s="42">
        <v>129702876.8</v>
      </c>
      <c r="N88" s="42">
        <v>129702876.8</v>
      </c>
      <c r="O88" s="42">
        <v>129702876.8</v>
      </c>
      <c r="P88" s="42">
        <v>129702876.8</v>
      </c>
      <c r="Q88" s="42">
        <v>129702876.8</v>
      </c>
      <c r="R88" s="42">
        <v>129702876.8</v>
      </c>
      <c r="S88" s="42">
        <v>129702876.8</v>
      </c>
      <c r="T88" s="42">
        <v>129702876.8</v>
      </c>
      <c r="U88" s="42">
        <v>129702876.8</v>
      </c>
      <c r="V88" s="42">
        <v>129702876.8</v>
      </c>
      <c r="W88" s="42">
        <v>129702876.8</v>
      </c>
      <c r="X88" s="42">
        <v>129702876.8</v>
      </c>
      <c r="Y88" s="42">
        <v>129702876.8</v>
      </c>
      <c r="Z88" s="42">
        <v>129702876.8</v>
      </c>
      <c r="AA88" s="42">
        <v>129702876.8</v>
      </c>
      <c r="AB88" s="42">
        <v>129702876.8</v>
      </c>
      <c r="AC88" s="42">
        <v>129702876.8</v>
      </c>
      <c r="AD88" s="42">
        <v>129702876.8</v>
      </c>
      <c r="AE88" s="42">
        <v>129702876.8</v>
      </c>
      <c r="AF88" s="42">
        <v>129702876.8</v>
      </c>
      <c r="AG88" s="42">
        <v>129702876.8</v>
      </c>
      <c r="AH88" s="42">
        <v>129702876.8</v>
      </c>
      <c r="AI88" s="42">
        <v>129702876.8</v>
      </c>
      <c r="AJ88" s="42">
        <v>129702876.8</v>
      </c>
      <c r="AK88" s="42">
        <v>129702876.8</v>
      </c>
      <c r="AL88" s="42">
        <v>129702876.8</v>
      </c>
      <c r="AM88" s="42">
        <v>129702876.8</v>
      </c>
      <c r="AN88" s="42">
        <v>129702876.8</v>
      </c>
      <c r="AO88" s="42">
        <v>129702876.8</v>
      </c>
      <c r="AP88" s="42">
        <v>129702876.8</v>
      </c>
      <c r="AQ88" s="42">
        <v>129702876.8</v>
      </c>
      <c r="AR88" s="42">
        <v>129702876.8</v>
      </c>
      <c r="AS88" s="42">
        <v>129702876.8</v>
      </c>
      <c r="AT88" s="42">
        <v>129702876.8</v>
      </c>
      <c r="AU88" s="42">
        <v>129702876.8</v>
      </c>
      <c r="AV88" s="42">
        <v>129702876.8</v>
      </c>
      <c r="AW88" s="42">
        <v>129702876.8</v>
      </c>
      <c r="AX88" s="42">
        <v>129702876.8</v>
      </c>
      <c r="AY88" s="42">
        <v>129702876.8</v>
      </c>
      <c r="AZ88" s="42">
        <v>129702876.8</v>
      </c>
      <c r="BA88" s="42">
        <v>129702876.8</v>
      </c>
    </row>
    <row r="89" spans="1:53" x14ac:dyDescent="0.2">
      <c r="A89" s="43" t="s">
        <v>208</v>
      </c>
      <c r="B89" s="44">
        <v>129702863.06999999</v>
      </c>
      <c r="C89" s="44">
        <v>129702863.06999999</v>
      </c>
      <c r="D89" s="44">
        <v>129702863.06999999</v>
      </c>
      <c r="E89" s="44">
        <v>129702863.06999999</v>
      </c>
      <c r="F89" s="44">
        <v>129702863.06999999</v>
      </c>
      <c r="G89" s="44">
        <v>129702863.06999999</v>
      </c>
      <c r="H89" s="44">
        <v>129702863.06999999</v>
      </c>
      <c r="I89" s="44">
        <v>129702863.06999999</v>
      </c>
      <c r="J89" s="44">
        <v>129702863.06999999</v>
      </c>
      <c r="K89" s="44">
        <v>129702863.06999999</v>
      </c>
      <c r="L89" s="44">
        <v>129702863.06999999</v>
      </c>
      <c r="M89" s="44">
        <v>129702863.06999999</v>
      </c>
      <c r="N89" s="44">
        <v>129702863.06999999</v>
      </c>
      <c r="O89" s="44">
        <v>129702863.06999999</v>
      </c>
      <c r="P89" s="44">
        <v>129702863.06999999</v>
      </c>
      <c r="Q89" s="44">
        <v>129702863.06999999</v>
      </c>
      <c r="R89" s="44">
        <v>129702863.06999999</v>
      </c>
      <c r="S89" s="44">
        <v>129702863.06999999</v>
      </c>
      <c r="T89" s="44">
        <v>129702863.06999999</v>
      </c>
      <c r="U89" s="44">
        <v>129702863.06999999</v>
      </c>
      <c r="V89" s="44">
        <v>129702863.06999999</v>
      </c>
      <c r="W89" s="44">
        <v>129702863.06999999</v>
      </c>
      <c r="X89" s="44">
        <v>129702863.06999999</v>
      </c>
      <c r="Y89" s="44">
        <v>129702863.06999999</v>
      </c>
      <c r="Z89" s="44">
        <v>129702863.06999999</v>
      </c>
      <c r="AA89" s="44">
        <v>129702863.06999999</v>
      </c>
      <c r="AB89" s="44">
        <v>129702863.06999999</v>
      </c>
      <c r="AC89" s="44">
        <v>129702863.06999999</v>
      </c>
      <c r="AD89" s="44">
        <v>129702863.06999999</v>
      </c>
      <c r="AE89" s="44">
        <v>129702863.06999999</v>
      </c>
      <c r="AF89" s="44">
        <v>129702863.06999999</v>
      </c>
      <c r="AG89" s="44">
        <v>129702863.06999999</v>
      </c>
      <c r="AH89" s="44">
        <v>129702863.06999999</v>
      </c>
      <c r="AI89" s="44">
        <v>129702863.06999999</v>
      </c>
      <c r="AJ89" s="44">
        <v>129702863.06999999</v>
      </c>
      <c r="AK89" s="44">
        <v>129702863.06999999</v>
      </c>
      <c r="AL89" s="44">
        <v>129702863.06999999</v>
      </c>
      <c r="AM89" s="44">
        <v>129702863.06999999</v>
      </c>
      <c r="AN89" s="44">
        <v>129702863.06999999</v>
      </c>
      <c r="AO89" s="44">
        <v>129702863.06999999</v>
      </c>
      <c r="AP89" s="44">
        <v>129702863.06999999</v>
      </c>
      <c r="AQ89" s="44">
        <v>129702863.06999999</v>
      </c>
      <c r="AR89" s="44">
        <v>129702863.06999999</v>
      </c>
      <c r="AS89" s="44">
        <v>129702863.06999999</v>
      </c>
      <c r="AT89" s="44">
        <v>129702863.06999999</v>
      </c>
      <c r="AU89" s="44">
        <v>129702863.06999999</v>
      </c>
      <c r="AV89" s="44">
        <v>129702863.06999999</v>
      </c>
      <c r="AW89" s="44">
        <v>129702863.06999999</v>
      </c>
      <c r="AX89" s="44">
        <v>129702863.06999999</v>
      </c>
      <c r="AY89" s="44">
        <v>129702863.06999999</v>
      </c>
      <c r="AZ89" s="44">
        <v>129702863.06999999</v>
      </c>
      <c r="BA89" s="44">
        <v>129702863.06999999</v>
      </c>
    </row>
    <row r="90" spans="1:53" x14ac:dyDescent="0.2">
      <c r="A90" s="91" t="s">
        <v>209</v>
      </c>
    </row>
    <row r="91" spans="1:53" x14ac:dyDescent="0.2">
      <c r="A91" s="93" t="s">
        <v>210</v>
      </c>
    </row>
    <row r="92" spans="1:53" x14ac:dyDescent="0.2">
      <c r="A92" s="91" t="s">
        <v>211</v>
      </c>
      <c r="B92" s="42">
        <v>3580458572.0399899</v>
      </c>
      <c r="C92" s="42">
        <v>3580458572.0399899</v>
      </c>
      <c r="D92" s="42">
        <v>3580458572.0399899</v>
      </c>
      <c r="E92" s="42">
        <v>3580458572.0399899</v>
      </c>
      <c r="F92" s="42">
        <v>3580458572.0399899</v>
      </c>
      <c r="G92" s="42">
        <v>3580458572.0399899</v>
      </c>
      <c r="H92" s="42">
        <v>3580458572.0399899</v>
      </c>
      <c r="I92" s="42">
        <v>3580458572.0399899</v>
      </c>
      <c r="J92" s="42">
        <v>3580458572.0399899</v>
      </c>
      <c r="K92" s="42">
        <v>3580458572.0399899</v>
      </c>
      <c r="L92" s="42">
        <v>3580458572.0399899</v>
      </c>
      <c r="M92" s="42">
        <v>3580458572.0399899</v>
      </c>
      <c r="N92" s="42">
        <v>3580458572.0399899</v>
      </c>
      <c r="O92" s="42">
        <v>3580458572.0399899</v>
      </c>
      <c r="P92" s="42">
        <v>3580458572.0399899</v>
      </c>
      <c r="Q92" s="42">
        <v>3580458572.0399899</v>
      </c>
      <c r="R92" s="42">
        <v>3580458572.0399899</v>
      </c>
      <c r="S92" s="42">
        <v>3580458572.0399899</v>
      </c>
      <c r="T92" s="42">
        <v>3580458572.0399899</v>
      </c>
      <c r="U92" s="42">
        <v>3580458572.0399899</v>
      </c>
      <c r="V92" s="42">
        <v>3580458572.0399899</v>
      </c>
      <c r="W92" s="42">
        <v>3580458572.0399899</v>
      </c>
      <c r="X92" s="42">
        <v>3580458572.0399899</v>
      </c>
      <c r="Y92" s="42">
        <v>3580458572.0399899</v>
      </c>
      <c r="Z92" s="42">
        <v>3580458572.0399899</v>
      </c>
      <c r="AA92" s="42">
        <v>3580458572.0399899</v>
      </c>
      <c r="AB92" s="42">
        <v>3580458572.0399899</v>
      </c>
      <c r="AC92" s="42">
        <v>3580458572.0399899</v>
      </c>
      <c r="AD92" s="42">
        <v>3580458572.0399899</v>
      </c>
      <c r="AE92" s="42">
        <v>3580458572.0399899</v>
      </c>
      <c r="AF92" s="42">
        <v>3580458572.0399899</v>
      </c>
      <c r="AG92" s="42">
        <v>3580458572.0399899</v>
      </c>
      <c r="AH92" s="42">
        <v>3580458572.0399899</v>
      </c>
      <c r="AI92" s="42">
        <v>3580458572.0399899</v>
      </c>
      <c r="AJ92" s="42">
        <v>3580458572.0399899</v>
      </c>
      <c r="AK92" s="42">
        <v>3580458572.0399899</v>
      </c>
      <c r="AL92" s="42">
        <v>3580458572.0399899</v>
      </c>
      <c r="AM92" s="42">
        <v>3580458572.0399899</v>
      </c>
      <c r="AN92" s="42">
        <v>3580458572.0399899</v>
      </c>
      <c r="AO92" s="42">
        <v>3580458572.0399899</v>
      </c>
      <c r="AP92" s="42">
        <v>3580458572.0399899</v>
      </c>
      <c r="AQ92" s="42">
        <v>3580458572.0399899</v>
      </c>
      <c r="AR92" s="42">
        <v>3580458572.0399899</v>
      </c>
      <c r="AS92" s="42">
        <v>3580458572.0399899</v>
      </c>
      <c r="AT92" s="42">
        <v>3580458572.0399899</v>
      </c>
      <c r="AU92" s="42">
        <v>3580458572.0399899</v>
      </c>
      <c r="AV92" s="42">
        <v>3580458572.0399899</v>
      </c>
      <c r="AW92" s="42">
        <v>3580458572.0399899</v>
      </c>
      <c r="AX92" s="42">
        <v>3580458572.0399899</v>
      </c>
      <c r="AY92" s="42">
        <v>3580458572.0399899</v>
      </c>
      <c r="AZ92" s="42">
        <v>3580458572.0399899</v>
      </c>
      <c r="BA92" s="42">
        <v>3580458572.0399899</v>
      </c>
    </row>
    <row r="93" spans="1:53" x14ac:dyDescent="0.2">
      <c r="A93" s="91" t="s">
        <v>212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</row>
    <row r="94" spans="1:53" x14ac:dyDescent="0.2">
      <c r="A94" s="91" t="s">
        <v>213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</row>
    <row r="95" spans="1:53" x14ac:dyDescent="0.2">
      <c r="A95" s="43" t="s">
        <v>214</v>
      </c>
      <c r="B95" s="42">
        <v>3580458572.0399899</v>
      </c>
      <c r="C95" s="42">
        <v>3580458572.0399899</v>
      </c>
      <c r="D95" s="42">
        <v>3580458572.0399899</v>
      </c>
      <c r="E95" s="42">
        <v>3580458572.0399899</v>
      </c>
      <c r="F95" s="42">
        <v>3580458572.0399899</v>
      </c>
      <c r="G95" s="42">
        <v>3580458572.0399899</v>
      </c>
      <c r="H95" s="42">
        <v>3580458572.0399899</v>
      </c>
      <c r="I95" s="42">
        <v>3580458572.0399899</v>
      </c>
      <c r="J95" s="42">
        <v>3580458572.0399899</v>
      </c>
      <c r="K95" s="42">
        <v>3580458572.0399899</v>
      </c>
      <c r="L95" s="42">
        <v>3580458572.0399899</v>
      </c>
      <c r="M95" s="42">
        <v>3580458572.0399899</v>
      </c>
      <c r="N95" s="42">
        <v>3580458572.0399899</v>
      </c>
      <c r="O95" s="42">
        <v>3580458572.0399899</v>
      </c>
      <c r="P95" s="42">
        <v>3580458572.0399899</v>
      </c>
      <c r="Q95" s="42">
        <v>3580458572.0399899</v>
      </c>
      <c r="R95" s="42">
        <v>3580458572.0399899</v>
      </c>
      <c r="S95" s="42">
        <v>3580458572.0399899</v>
      </c>
      <c r="T95" s="42">
        <v>3580458572.0399899</v>
      </c>
      <c r="U95" s="42">
        <v>3580458572.0399899</v>
      </c>
      <c r="V95" s="42">
        <v>3580458572.0399899</v>
      </c>
      <c r="W95" s="42">
        <v>3580458572.0399899</v>
      </c>
      <c r="X95" s="42">
        <v>3580458572.0399899</v>
      </c>
      <c r="Y95" s="42">
        <v>3580458572.0399899</v>
      </c>
      <c r="Z95" s="42">
        <v>3580458572.0399899</v>
      </c>
      <c r="AA95" s="42">
        <v>3580458572.0399899</v>
      </c>
      <c r="AB95" s="42">
        <v>3580458572.0399899</v>
      </c>
      <c r="AC95" s="42">
        <v>3580458572.0399899</v>
      </c>
      <c r="AD95" s="42">
        <v>3580458572.0399899</v>
      </c>
      <c r="AE95" s="42">
        <v>3580458572.0399899</v>
      </c>
      <c r="AF95" s="42">
        <v>3580458572.0399899</v>
      </c>
      <c r="AG95" s="42">
        <v>3580458572.0399899</v>
      </c>
      <c r="AH95" s="42">
        <v>3580458572.0399899</v>
      </c>
      <c r="AI95" s="42">
        <v>3580458572.0399899</v>
      </c>
      <c r="AJ95" s="42">
        <v>3580458572.0399899</v>
      </c>
      <c r="AK95" s="42">
        <v>3580458572.0399899</v>
      </c>
      <c r="AL95" s="42">
        <v>3580458572.0399899</v>
      </c>
      <c r="AM95" s="42">
        <v>3580458572.0399899</v>
      </c>
      <c r="AN95" s="42">
        <v>3580458572.0399899</v>
      </c>
      <c r="AO95" s="42">
        <v>3580458572.0399899</v>
      </c>
      <c r="AP95" s="42">
        <v>3580458572.0399899</v>
      </c>
      <c r="AQ95" s="42">
        <v>3580458572.0399899</v>
      </c>
      <c r="AR95" s="42">
        <v>3580458572.0399899</v>
      </c>
      <c r="AS95" s="42">
        <v>3580458572.0399899</v>
      </c>
      <c r="AT95" s="42">
        <v>3580458572.0399899</v>
      </c>
      <c r="AU95" s="42">
        <v>3580458572.0399899</v>
      </c>
      <c r="AV95" s="42">
        <v>3580458572.0399899</v>
      </c>
      <c r="AW95" s="42">
        <v>3580458572.0399899</v>
      </c>
      <c r="AX95" s="42">
        <v>3580458572.0399899</v>
      </c>
      <c r="AY95" s="42">
        <v>3580458572.0399899</v>
      </c>
      <c r="AZ95" s="42">
        <v>3580458572.0399899</v>
      </c>
      <c r="BA95" s="42">
        <v>3580458572.0399899</v>
      </c>
    </row>
    <row r="96" spans="1:53" x14ac:dyDescent="0.2">
      <c r="A96" s="91" t="s">
        <v>215</v>
      </c>
    </row>
    <row r="97" spans="1:53" x14ac:dyDescent="0.2">
      <c r="A97" s="93" t="s">
        <v>216</v>
      </c>
    </row>
    <row r="98" spans="1:53" x14ac:dyDescent="0.2">
      <c r="A98" s="91" t="s">
        <v>217</v>
      </c>
      <c r="B98" s="42">
        <v>1524130640.82428</v>
      </c>
      <c r="C98" s="42">
        <v>1501274691.9495599</v>
      </c>
      <c r="D98" s="42">
        <v>1541263231.3294799</v>
      </c>
      <c r="E98" s="42">
        <v>1714880944.9763801</v>
      </c>
      <c r="F98" s="42">
        <v>1851651329.12537</v>
      </c>
      <c r="G98" s="42">
        <v>1696508932.2260499</v>
      </c>
      <c r="H98" s="42">
        <v>1851352086.84323</v>
      </c>
      <c r="I98" s="42">
        <v>1987645354.61764</v>
      </c>
      <c r="J98" s="42">
        <v>2057337737.7588201</v>
      </c>
      <c r="K98" s="42">
        <v>2062605117.3436301</v>
      </c>
      <c r="L98" s="42">
        <v>2129824762.5617499</v>
      </c>
      <c r="M98" s="42">
        <v>1355562070.30604</v>
      </c>
      <c r="N98" s="42">
        <v>1355562070.30604</v>
      </c>
      <c r="O98" s="42">
        <v>1470904221.88977</v>
      </c>
      <c r="P98" s="42">
        <v>1648141039.83305</v>
      </c>
      <c r="Q98" s="42">
        <v>1535953903.1640999</v>
      </c>
      <c r="R98" s="42">
        <v>1665999867.1715701</v>
      </c>
      <c r="S98" s="42">
        <v>1824441206.1947</v>
      </c>
      <c r="T98" s="42">
        <v>1834962217.3258801</v>
      </c>
      <c r="U98" s="42">
        <v>2004941177.3264599</v>
      </c>
      <c r="V98" s="42">
        <v>2169960838.5454202</v>
      </c>
      <c r="W98" s="42">
        <v>2096916155.1655099</v>
      </c>
      <c r="X98" s="42">
        <v>2272520371.9239302</v>
      </c>
      <c r="Y98" s="42">
        <v>2444296198.4889798</v>
      </c>
      <c r="Z98" s="42">
        <v>1014120205.91371</v>
      </c>
      <c r="AA98" s="42">
        <v>1014120205.91371</v>
      </c>
      <c r="AB98" s="42">
        <v>1144137942.4823301</v>
      </c>
      <c r="AC98" s="42">
        <v>1294206962.5899999</v>
      </c>
      <c r="AD98" s="42">
        <v>1376839661.3993399</v>
      </c>
      <c r="AE98" s="42">
        <v>1529347043.2595799</v>
      </c>
      <c r="AF98" s="42">
        <v>1631681627.7995601</v>
      </c>
      <c r="AG98" s="42">
        <v>1310578730.06969</v>
      </c>
      <c r="AH98" s="42">
        <v>1316549149.81039</v>
      </c>
      <c r="AI98" s="42">
        <v>1456995593.51933</v>
      </c>
      <c r="AJ98" s="42">
        <v>1529088933.2107401</v>
      </c>
      <c r="AK98" s="42">
        <v>1673004233.5976701</v>
      </c>
      <c r="AL98" s="42">
        <v>1809260526.6717899</v>
      </c>
      <c r="AM98" s="42">
        <v>1459424050.23402</v>
      </c>
      <c r="AN98" s="42">
        <v>1459424050.23402</v>
      </c>
      <c r="AO98" s="42">
        <v>1606709243.4549301</v>
      </c>
      <c r="AP98" s="42">
        <v>1755118547.6411901</v>
      </c>
      <c r="AQ98" s="42">
        <v>1738042782.87976</v>
      </c>
      <c r="AR98" s="42">
        <v>1879772057.7997999</v>
      </c>
      <c r="AS98" s="42">
        <v>2004423731.2412601</v>
      </c>
      <c r="AT98" s="42">
        <v>1682632440.6294799</v>
      </c>
      <c r="AU98" s="42">
        <v>1659828566.7271099</v>
      </c>
      <c r="AV98" s="42">
        <v>1804896561.2042601</v>
      </c>
      <c r="AW98" s="42">
        <v>1854834270.7446301</v>
      </c>
      <c r="AX98" s="42">
        <v>1942505617.2788799</v>
      </c>
      <c r="AY98" s="42">
        <v>2080370393.0668199</v>
      </c>
      <c r="AZ98" s="42">
        <v>1846887164.28777</v>
      </c>
      <c r="BA98" s="42">
        <v>1846887164.28777</v>
      </c>
    </row>
    <row r="99" spans="1:53" x14ac:dyDescent="0.2">
      <c r="A99" s="91" t="s">
        <v>218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</row>
    <row r="100" spans="1:53" x14ac:dyDescent="0.2">
      <c r="A100" s="91" t="s">
        <v>219</v>
      </c>
      <c r="B100" s="42">
        <v>57834787.140000001</v>
      </c>
      <c r="C100" s="42">
        <v>57834787.140000001</v>
      </c>
      <c r="D100" s="42">
        <v>57834787.140000001</v>
      </c>
      <c r="E100" s="42">
        <v>57834787.140000001</v>
      </c>
      <c r="F100" s="42">
        <v>57834787.140000001</v>
      </c>
      <c r="G100" s="42">
        <v>57834787.140000001</v>
      </c>
      <c r="H100" s="42">
        <v>57834787.140000001</v>
      </c>
      <c r="I100" s="42">
        <v>57834787.140000001</v>
      </c>
      <c r="J100" s="42">
        <v>57834787.140000001</v>
      </c>
      <c r="K100" s="42">
        <v>57834787.140000001</v>
      </c>
      <c r="L100" s="42">
        <v>57834787.140000001</v>
      </c>
      <c r="M100" s="42">
        <v>57834787.140000001</v>
      </c>
      <c r="N100" s="42">
        <v>57834787.140000001</v>
      </c>
      <c r="O100" s="42">
        <v>57834787.140000001</v>
      </c>
      <c r="P100" s="42">
        <v>57834787.140000001</v>
      </c>
      <c r="Q100" s="42">
        <v>57834787.140000001</v>
      </c>
      <c r="R100" s="42">
        <v>57834787.140000001</v>
      </c>
      <c r="S100" s="42">
        <v>57834787.140000001</v>
      </c>
      <c r="T100" s="42">
        <v>57834787.140000001</v>
      </c>
      <c r="U100" s="42">
        <v>57834787.140000001</v>
      </c>
      <c r="V100" s="42">
        <v>57834787.140000001</v>
      </c>
      <c r="W100" s="42">
        <v>57834787.140000001</v>
      </c>
      <c r="X100" s="42">
        <v>57834787.140000001</v>
      </c>
      <c r="Y100" s="42">
        <v>57834787.140000001</v>
      </c>
      <c r="Z100" s="42">
        <v>57834787.140000001</v>
      </c>
      <c r="AA100" s="42">
        <v>57834787.140000001</v>
      </c>
      <c r="AB100" s="42">
        <v>57834787.140000001</v>
      </c>
      <c r="AC100" s="42">
        <v>57834787.140000001</v>
      </c>
      <c r="AD100" s="42">
        <v>57834787.140000001</v>
      </c>
      <c r="AE100" s="42">
        <v>57834787.140000001</v>
      </c>
      <c r="AF100" s="42">
        <v>57834787.140000001</v>
      </c>
      <c r="AG100" s="42">
        <v>57834787.140000001</v>
      </c>
      <c r="AH100" s="42">
        <v>57834787.140000001</v>
      </c>
      <c r="AI100" s="42">
        <v>57834787.140000001</v>
      </c>
      <c r="AJ100" s="42">
        <v>57834787.140000001</v>
      </c>
      <c r="AK100" s="42">
        <v>57834787.140000001</v>
      </c>
      <c r="AL100" s="42">
        <v>57834787.140000001</v>
      </c>
      <c r="AM100" s="42">
        <v>57834787.140000001</v>
      </c>
      <c r="AN100" s="42">
        <v>57834787.140000001</v>
      </c>
      <c r="AO100" s="42">
        <v>57834787.140000001</v>
      </c>
      <c r="AP100" s="42">
        <v>57834787.140000001</v>
      </c>
      <c r="AQ100" s="42">
        <v>57834787.140000001</v>
      </c>
      <c r="AR100" s="42">
        <v>57834787.140000001</v>
      </c>
      <c r="AS100" s="42">
        <v>57834787.140000001</v>
      </c>
      <c r="AT100" s="42">
        <v>57834787.140000001</v>
      </c>
      <c r="AU100" s="42">
        <v>57834787.140000001</v>
      </c>
      <c r="AV100" s="42">
        <v>57834787.140000001</v>
      </c>
      <c r="AW100" s="42">
        <v>57834787.140000001</v>
      </c>
      <c r="AX100" s="42">
        <v>57834787.140000001</v>
      </c>
      <c r="AY100" s="42">
        <v>57834787.140000001</v>
      </c>
      <c r="AZ100" s="42">
        <v>57834787.140000001</v>
      </c>
      <c r="BA100" s="42">
        <v>57834787.140000001</v>
      </c>
    </row>
    <row r="101" spans="1:53" x14ac:dyDescent="0.2">
      <c r="A101" s="91" t="s">
        <v>220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</row>
    <row r="102" spans="1:53" x14ac:dyDescent="0.2">
      <c r="A102" s="91" t="s">
        <v>221</v>
      </c>
      <c r="B102" s="42">
        <v>0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</row>
    <row r="103" spans="1:53" x14ac:dyDescent="0.2">
      <c r="A103" s="91" t="s">
        <v>222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</row>
    <row r="104" spans="1:53" x14ac:dyDescent="0.2">
      <c r="A104" s="91" t="s">
        <v>223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</row>
    <row r="105" spans="1:53" x14ac:dyDescent="0.2">
      <c r="A105" s="91" t="s">
        <v>224</v>
      </c>
      <c r="B105" s="42">
        <v>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</row>
    <row r="106" spans="1:53" x14ac:dyDescent="0.2">
      <c r="A106" s="91" t="s">
        <v>225</v>
      </c>
      <c r="B106" s="42"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</row>
    <row r="107" spans="1:53" x14ac:dyDescent="0.2">
      <c r="A107" s="91" t="s">
        <v>226</v>
      </c>
      <c r="B107" s="42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</row>
    <row r="108" spans="1:53" x14ac:dyDescent="0.2">
      <c r="A108" s="43" t="s">
        <v>227</v>
      </c>
      <c r="B108" s="44">
        <v>1581965427.9642799</v>
      </c>
      <c r="C108" s="44">
        <v>1559109479.08956</v>
      </c>
      <c r="D108" s="44">
        <v>1599098018.46948</v>
      </c>
      <c r="E108" s="44">
        <v>1772715732.11638</v>
      </c>
      <c r="F108" s="44">
        <v>1909486116.2653699</v>
      </c>
      <c r="G108" s="44">
        <v>1754343719.36605</v>
      </c>
      <c r="H108" s="44">
        <v>1909186873.9832201</v>
      </c>
      <c r="I108" s="44">
        <v>2045480141.7576399</v>
      </c>
      <c r="J108" s="44">
        <v>2115172524.8988199</v>
      </c>
      <c r="K108" s="44">
        <v>2120439904.4836299</v>
      </c>
      <c r="L108" s="44">
        <v>2187659549.7017498</v>
      </c>
      <c r="M108" s="44">
        <v>1413396857.4460399</v>
      </c>
      <c r="N108" s="44">
        <v>1413396857.4460399</v>
      </c>
      <c r="O108" s="44">
        <v>1528739009.0297699</v>
      </c>
      <c r="P108" s="44">
        <v>1705975826.9730501</v>
      </c>
      <c r="Q108" s="44">
        <v>1593788690.3041</v>
      </c>
      <c r="R108" s="44">
        <v>1723834654.3115699</v>
      </c>
      <c r="S108" s="44">
        <v>1882275993.3347001</v>
      </c>
      <c r="T108" s="44">
        <v>1892797004.4658799</v>
      </c>
      <c r="U108" s="44">
        <v>2062775964.46646</v>
      </c>
      <c r="V108" s="44">
        <v>2227795625.68542</v>
      </c>
      <c r="W108" s="44">
        <v>2154750942.30551</v>
      </c>
      <c r="X108" s="44">
        <v>2330355159.06393</v>
      </c>
      <c r="Y108" s="44">
        <v>2502130985.6289802</v>
      </c>
      <c r="Z108" s="44">
        <v>1071954993.05371</v>
      </c>
      <c r="AA108" s="44">
        <v>1071954993.05371</v>
      </c>
      <c r="AB108" s="44">
        <v>1201972729.62233</v>
      </c>
      <c r="AC108" s="44">
        <v>1352041749.73</v>
      </c>
      <c r="AD108" s="44">
        <v>1434674448.53934</v>
      </c>
      <c r="AE108" s="44">
        <v>1587181830.39958</v>
      </c>
      <c r="AF108" s="44">
        <v>1689516414.9395599</v>
      </c>
      <c r="AG108" s="44">
        <v>1368413517.2096801</v>
      </c>
      <c r="AH108" s="44">
        <v>1374383936.9503901</v>
      </c>
      <c r="AI108" s="44">
        <v>1514830380.6593299</v>
      </c>
      <c r="AJ108" s="44">
        <v>1586923720.35074</v>
      </c>
      <c r="AK108" s="44">
        <v>1730839020.7376699</v>
      </c>
      <c r="AL108" s="44">
        <v>1867095313.81179</v>
      </c>
      <c r="AM108" s="44">
        <v>1517258837.3740201</v>
      </c>
      <c r="AN108" s="44">
        <v>1517258837.3740201</v>
      </c>
      <c r="AO108" s="44">
        <v>1664544030.5949299</v>
      </c>
      <c r="AP108" s="44">
        <v>1812953334.7811899</v>
      </c>
      <c r="AQ108" s="44">
        <v>1795877570.0197599</v>
      </c>
      <c r="AR108" s="44">
        <v>1937606844.9398</v>
      </c>
      <c r="AS108" s="44">
        <v>2062258518.3812599</v>
      </c>
      <c r="AT108" s="44">
        <v>1740467227.76948</v>
      </c>
      <c r="AU108" s="44">
        <v>1717663353.86711</v>
      </c>
      <c r="AV108" s="44">
        <v>1862731348.34426</v>
      </c>
      <c r="AW108" s="44">
        <v>1912669057.88463</v>
      </c>
      <c r="AX108" s="44">
        <v>2000340404.41888</v>
      </c>
      <c r="AY108" s="44">
        <v>2138205180.20682</v>
      </c>
      <c r="AZ108" s="44">
        <v>1904721951.4277699</v>
      </c>
      <c r="BA108" s="44">
        <v>1904721951.4277699</v>
      </c>
    </row>
    <row r="109" spans="1:53" x14ac:dyDescent="0.2">
      <c r="A109" s="91" t="s">
        <v>228</v>
      </c>
    </row>
    <row r="110" spans="1:53" x14ac:dyDescent="0.2">
      <c r="A110" s="93" t="s">
        <v>229</v>
      </c>
    </row>
    <row r="111" spans="1:53" x14ac:dyDescent="0.2">
      <c r="A111" s="91" t="s">
        <v>230</v>
      </c>
      <c r="B111" s="42">
        <v>-6330290318.1728401</v>
      </c>
      <c r="C111" s="42">
        <v>-6371190222.5039701</v>
      </c>
      <c r="D111" s="42">
        <v>-6421024045.6990299</v>
      </c>
      <c r="E111" s="42">
        <v>-6480412674.4687595</v>
      </c>
      <c r="F111" s="42">
        <v>-6540656909.7484598</v>
      </c>
      <c r="G111" s="42">
        <v>-6585137261.4475498</v>
      </c>
      <c r="H111" s="42">
        <v>-6646592691.18929</v>
      </c>
      <c r="I111" s="42">
        <v>-6677258349.12146</v>
      </c>
      <c r="J111" s="42">
        <v>-6730378273.6155005</v>
      </c>
      <c r="K111" s="42">
        <v>-6780272133.4243202</v>
      </c>
      <c r="L111" s="42">
        <v>-6828219834.8615599</v>
      </c>
      <c r="M111" s="42">
        <v>-6796411420.5136099</v>
      </c>
      <c r="N111" s="42">
        <v>-6796411420.5136099</v>
      </c>
      <c r="O111" s="42">
        <v>-6857654654.0871496</v>
      </c>
      <c r="P111" s="42">
        <v>-6922755491.30054</v>
      </c>
      <c r="Q111" s="42">
        <v>-6979156157.1363497</v>
      </c>
      <c r="R111" s="42">
        <v>-7041366593.31991</v>
      </c>
      <c r="S111" s="42">
        <v>-7107605428.19384</v>
      </c>
      <c r="T111" s="42">
        <v>-7157837432.1289101</v>
      </c>
      <c r="U111" s="42">
        <v>-7222317921.9081697</v>
      </c>
      <c r="V111" s="42">
        <v>-7288352198.4744596</v>
      </c>
      <c r="W111" s="42">
        <v>-7292130911.7150402</v>
      </c>
      <c r="X111" s="42">
        <v>-7360597392.1014605</v>
      </c>
      <c r="Y111" s="42">
        <v>-7429409405.6825304</v>
      </c>
      <c r="Z111" s="42">
        <v>-7366445680.0222797</v>
      </c>
      <c r="AA111" s="42">
        <v>-7366445680.0222797</v>
      </c>
      <c r="AB111" s="42">
        <v>-7437585329.9966297</v>
      </c>
      <c r="AC111" s="42">
        <v>-7510165388.0265999</v>
      </c>
      <c r="AD111" s="42">
        <v>-7574459692.8628502</v>
      </c>
      <c r="AE111" s="42">
        <v>-7646597783.3138599</v>
      </c>
      <c r="AF111" s="42">
        <v>-7714873787.0702696</v>
      </c>
      <c r="AG111" s="42">
        <v>-7774564464.0459805</v>
      </c>
      <c r="AH111" s="42">
        <v>-7833358166.4743404</v>
      </c>
      <c r="AI111" s="42">
        <v>-7906287352.7897902</v>
      </c>
      <c r="AJ111" s="42">
        <v>-7973599063.3966503</v>
      </c>
      <c r="AK111" s="42">
        <v>-8048969208.4924097</v>
      </c>
      <c r="AL111" s="42">
        <v>-8124674474.9273596</v>
      </c>
      <c r="AM111" s="42">
        <v>-8108280061.5947905</v>
      </c>
      <c r="AN111" s="42">
        <v>-8108280061.5947905</v>
      </c>
      <c r="AO111" s="42">
        <v>-8185627930.1851997</v>
      </c>
      <c r="AP111" s="42">
        <v>-8261470062.1506701</v>
      </c>
      <c r="AQ111" s="42">
        <v>-8330931490.2457895</v>
      </c>
      <c r="AR111" s="42">
        <v>-8407048465.5719805</v>
      </c>
      <c r="AS111" s="42">
        <v>-8482263335.6681204</v>
      </c>
      <c r="AT111" s="42">
        <v>-8545738250.4839497</v>
      </c>
      <c r="AU111" s="42">
        <v>-8609742004.6276703</v>
      </c>
      <c r="AV111" s="42">
        <v>-8686951247.9939995</v>
      </c>
      <c r="AW111" s="42">
        <v>-8757878875.5612507</v>
      </c>
      <c r="AX111" s="42">
        <v>-8831826631.0351505</v>
      </c>
      <c r="AY111" s="42">
        <v>-8911339296.1011791</v>
      </c>
      <c r="AZ111" s="42">
        <v>-8978324069.3063393</v>
      </c>
      <c r="BA111" s="42">
        <v>-8978324069.3063393</v>
      </c>
    </row>
    <row r="112" spans="1:53" x14ac:dyDescent="0.2">
      <c r="A112" s="91" t="s">
        <v>231</v>
      </c>
      <c r="B112" s="42">
        <v>591381</v>
      </c>
      <c r="C112" s="42">
        <v>591381</v>
      </c>
      <c r="D112" s="42">
        <v>591381</v>
      </c>
      <c r="E112" s="42">
        <v>591381</v>
      </c>
      <c r="F112" s="42">
        <v>591381</v>
      </c>
      <c r="G112" s="42">
        <v>591381</v>
      </c>
      <c r="H112" s="42">
        <v>591381</v>
      </c>
      <c r="I112" s="42">
        <v>591381</v>
      </c>
      <c r="J112" s="42">
        <v>591381</v>
      </c>
      <c r="K112" s="42">
        <v>591381</v>
      </c>
      <c r="L112" s="42">
        <v>591381</v>
      </c>
      <c r="M112" s="42">
        <v>591381</v>
      </c>
      <c r="N112" s="42">
        <v>591381</v>
      </c>
      <c r="O112" s="42">
        <v>591381</v>
      </c>
      <c r="P112" s="42">
        <v>591381</v>
      </c>
      <c r="Q112" s="42">
        <v>591381</v>
      </c>
      <c r="R112" s="42">
        <v>591381</v>
      </c>
      <c r="S112" s="42">
        <v>591381</v>
      </c>
      <c r="T112" s="42">
        <v>591381</v>
      </c>
      <c r="U112" s="42">
        <v>591381</v>
      </c>
      <c r="V112" s="42">
        <v>591381</v>
      </c>
      <c r="W112" s="42">
        <v>591381</v>
      </c>
      <c r="X112" s="42">
        <v>591381</v>
      </c>
      <c r="Y112" s="42">
        <v>591381</v>
      </c>
      <c r="Z112" s="42">
        <v>591381</v>
      </c>
      <c r="AA112" s="42">
        <v>591381</v>
      </c>
      <c r="AB112" s="42">
        <v>591381</v>
      </c>
      <c r="AC112" s="42">
        <v>591381</v>
      </c>
      <c r="AD112" s="42">
        <v>591381</v>
      </c>
      <c r="AE112" s="42">
        <v>591381</v>
      </c>
      <c r="AF112" s="42">
        <v>591381</v>
      </c>
      <c r="AG112" s="42">
        <v>591381</v>
      </c>
      <c r="AH112" s="42">
        <v>591381</v>
      </c>
      <c r="AI112" s="42">
        <v>591381</v>
      </c>
      <c r="AJ112" s="42">
        <v>591381</v>
      </c>
      <c r="AK112" s="42">
        <v>591381</v>
      </c>
      <c r="AL112" s="42">
        <v>591381</v>
      </c>
      <c r="AM112" s="42">
        <v>591381</v>
      </c>
      <c r="AN112" s="42">
        <v>591381</v>
      </c>
      <c r="AO112" s="42">
        <v>591381</v>
      </c>
      <c r="AP112" s="42">
        <v>591381</v>
      </c>
      <c r="AQ112" s="42">
        <v>591381</v>
      </c>
      <c r="AR112" s="42">
        <v>591381</v>
      </c>
      <c r="AS112" s="42">
        <v>591381</v>
      </c>
      <c r="AT112" s="42">
        <v>591381</v>
      </c>
      <c r="AU112" s="42">
        <v>591381</v>
      </c>
      <c r="AV112" s="42">
        <v>591381</v>
      </c>
      <c r="AW112" s="42">
        <v>591381</v>
      </c>
      <c r="AX112" s="42">
        <v>591381</v>
      </c>
      <c r="AY112" s="42">
        <v>591381</v>
      </c>
      <c r="AZ112" s="42">
        <v>591381</v>
      </c>
      <c r="BA112" s="42">
        <v>591381</v>
      </c>
    </row>
    <row r="113" spans="1:53" x14ac:dyDescent="0.2">
      <c r="A113" s="91" t="s">
        <v>232</v>
      </c>
      <c r="B113" s="42">
        <v>0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0</v>
      </c>
      <c r="AX113" s="42">
        <v>0</v>
      </c>
      <c r="AY113" s="42">
        <v>0</v>
      </c>
      <c r="AZ113" s="42">
        <v>0</v>
      </c>
      <c r="BA113" s="42">
        <v>0</v>
      </c>
    </row>
    <row r="114" spans="1:53" x14ac:dyDescent="0.2">
      <c r="A114" s="91" t="s">
        <v>233</v>
      </c>
      <c r="B114" s="42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v>0</v>
      </c>
      <c r="AH114" s="42">
        <v>0</v>
      </c>
      <c r="AI114" s="42">
        <v>0</v>
      </c>
      <c r="AJ114" s="42">
        <v>0</v>
      </c>
      <c r="AK114" s="42">
        <v>0</v>
      </c>
      <c r="AL114" s="42">
        <v>0</v>
      </c>
      <c r="AM114" s="42">
        <v>0</v>
      </c>
      <c r="AN114" s="42">
        <v>0</v>
      </c>
      <c r="AO114" s="42">
        <v>0</v>
      </c>
      <c r="AP114" s="42">
        <v>0</v>
      </c>
      <c r="AQ114" s="42">
        <v>0</v>
      </c>
      <c r="AR114" s="42">
        <v>0</v>
      </c>
      <c r="AS114" s="42">
        <v>0</v>
      </c>
      <c r="AT114" s="42">
        <v>0</v>
      </c>
      <c r="AU114" s="42">
        <v>0</v>
      </c>
      <c r="AV114" s="42">
        <v>0</v>
      </c>
      <c r="AW114" s="42">
        <v>0</v>
      </c>
      <c r="AX114" s="42">
        <v>0</v>
      </c>
      <c r="AY114" s="42">
        <v>0</v>
      </c>
      <c r="AZ114" s="42">
        <v>0</v>
      </c>
      <c r="BA114" s="42">
        <v>0</v>
      </c>
    </row>
    <row r="115" spans="1:53" x14ac:dyDescent="0.2">
      <c r="A115" s="91" t="s">
        <v>234</v>
      </c>
      <c r="B115" s="42">
        <v>-175964024.561997</v>
      </c>
      <c r="C115" s="42">
        <v>-177636882.44562301</v>
      </c>
      <c r="D115" s="42">
        <v>-178760334.77757201</v>
      </c>
      <c r="E115" s="42">
        <v>-179849667.57644099</v>
      </c>
      <c r="F115" s="42">
        <v>-180192339.91630399</v>
      </c>
      <c r="G115" s="42">
        <v>-180537099.69732299</v>
      </c>
      <c r="H115" s="42">
        <v>-180883959.635463</v>
      </c>
      <c r="I115" s="42">
        <v>-181232932.52414599</v>
      </c>
      <c r="J115" s="42">
        <v>-181584031.23473099</v>
      </c>
      <c r="K115" s="42">
        <v>-181937268.71698099</v>
      </c>
      <c r="L115" s="42">
        <v>-182292657.999549</v>
      </c>
      <c r="M115" s="42">
        <v>-182650212.190449</v>
      </c>
      <c r="N115" s="42">
        <v>-182650212.190449</v>
      </c>
      <c r="O115" s="42">
        <v>-183009944.47754699</v>
      </c>
      <c r="P115" s="42">
        <v>-183371868.12904599</v>
      </c>
      <c r="Q115" s="42">
        <v>-183735996.493972</v>
      </c>
      <c r="R115" s="42">
        <v>-184102343.00266901</v>
      </c>
      <c r="S115" s="42">
        <v>-184470921.167294</v>
      </c>
      <c r="T115" s="42">
        <v>-184841744.58231601</v>
      </c>
      <c r="U115" s="42">
        <v>-185214826.925017</v>
      </c>
      <c r="V115" s="42">
        <v>-185590181.95599401</v>
      </c>
      <c r="W115" s="42">
        <v>-185967823.51967201</v>
      </c>
      <c r="X115" s="42">
        <v>-186347765.544808</v>
      </c>
      <c r="Y115" s="42">
        <v>-186730022.04501</v>
      </c>
      <c r="Z115" s="42">
        <v>-187114607.119252</v>
      </c>
      <c r="AA115" s="42">
        <v>-187114607.119252</v>
      </c>
      <c r="AB115" s="42">
        <v>-187501534.952393</v>
      </c>
      <c r="AC115" s="42">
        <v>-187890819.81570199</v>
      </c>
      <c r="AD115" s="42">
        <v>-188282476.067384</v>
      </c>
      <c r="AE115" s="42">
        <v>-188676518.15310699</v>
      </c>
      <c r="AF115" s="42">
        <v>-189072960.60653901</v>
      </c>
      <c r="AG115" s="42">
        <v>-189471818.04988101</v>
      </c>
      <c r="AH115" s="42">
        <v>-189873105.194408</v>
      </c>
      <c r="AI115" s="42">
        <v>-190276836.84101099</v>
      </c>
      <c r="AJ115" s="42">
        <v>-190683027.880741</v>
      </c>
      <c r="AK115" s="42">
        <v>-191091693.295362</v>
      </c>
      <c r="AL115" s="42">
        <v>-191502848.15790099</v>
      </c>
      <c r="AM115" s="42">
        <v>-191916507.63320401</v>
      </c>
      <c r="AN115" s="42">
        <v>-191916507.63320401</v>
      </c>
      <c r="AO115" s="42">
        <v>-192332686.978497</v>
      </c>
      <c r="AP115" s="42">
        <v>-192751401.54394701</v>
      </c>
      <c r="AQ115" s="42">
        <v>-193172666.77322799</v>
      </c>
      <c r="AR115" s="42">
        <v>-193172661.77999899</v>
      </c>
      <c r="AS115" s="42">
        <v>-193172661.77999899</v>
      </c>
      <c r="AT115" s="42">
        <v>-193172661.77999899</v>
      </c>
      <c r="AU115" s="42">
        <v>-193172661.77999899</v>
      </c>
      <c r="AV115" s="42">
        <v>-193172661.77999899</v>
      </c>
      <c r="AW115" s="42">
        <v>-193172661.77999899</v>
      </c>
      <c r="AX115" s="42">
        <v>-193172661.77999899</v>
      </c>
      <c r="AY115" s="42">
        <v>-193172661.77999899</v>
      </c>
      <c r="AZ115" s="42">
        <v>-193172661.77999899</v>
      </c>
      <c r="BA115" s="42">
        <v>-193172661.77999899</v>
      </c>
    </row>
    <row r="116" spans="1:53" x14ac:dyDescent="0.2">
      <c r="A116" s="91" t="s">
        <v>235</v>
      </c>
      <c r="B116" s="42">
        <v>-164150594.739999</v>
      </c>
      <c r="C116" s="42">
        <v>-164150594.739999</v>
      </c>
      <c r="D116" s="42">
        <v>-164150594.739999</v>
      </c>
      <c r="E116" s="42">
        <v>-164150594.739999</v>
      </c>
      <c r="F116" s="42">
        <v>-164150594.739999</v>
      </c>
      <c r="G116" s="42">
        <v>-164150594.739999</v>
      </c>
      <c r="H116" s="42">
        <v>-164150594.739999</v>
      </c>
      <c r="I116" s="42">
        <v>-164150594.739999</v>
      </c>
      <c r="J116" s="42">
        <v>-164150594.739999</v>
      </c>
      <c r="K116" s="42">
        <v>-164150594.739999</v>
      </c>
      <c r="L116" s="42">
        <v>-164150594.739999</v>
      </c>
      <c r="M116" s="42">
        <v>-164150594.739999</v>
      </c>
      <c r="N116" s="42">
        <v>-164150594.739999</v>
      </c>
      <c r="O116" s="42">
        <v>-164150594.739999</v>
      </c>
      <c r="P116" s="42">
        <v>-164150594.739999</v>
      </c>
      <c r="Q116" s="42">
        <v>-164150594.739999</v>
      </c>
      <c r="R116" s="42">
        <v>-164150594.739999</v>
      </c>
      <c r="S116" s="42">
        <v>-164150594.739999</v>
      </c>
      <c r="T116" s="42">
        <v>-164150594.739999</v>
      </c>
      <c r="U116" s="42">
        <v>-164150594.739999</v>
      </c>
      <c r="V116" s="42">
        <v>-164150594.739999</v>
      </c>
      <c r="W116" s="42">
        <v>-164150594.739999</v>
      </c>
      <c r="X116" s="42">
        <v>-164150594.739999</v>
      </c>
      <c r="Y116" s="42">
        <v>-164150594.739999</v>
      </c>
      <c r="Z116" s="42">
        <v>-164150594.739999</v>
      </c>
      <c r="AA116" s="42">
        <v>-164150594.739999</v>
      </c>
      <c r="AB116" s="42">
        <v>-164150594.739999</v>
      </c>
      <c r="AC116" s="42">
        <v>-164150594.739999</v>
      </c>
      <c r="AD116" s="42">
        <v>-164150594.739999</v>
      </c>
      <c r="AE116" s="42">
        <v>-164150594.739999</v>
      </c>
      <c r="AF116" s="42">
        <v>-164150594.739999</v>
      </c>
      <c r="AG116" s="42">
        <v>-164150594.739999</v>
      </c>
      <c r="AH116" s="42">
        <v>-164150594.739999</v>
      </c>
      <c r="AI116" s="42">
        <v>-164150594.739999</v>
      </c>
      <c r="AJ116" s="42">
        <v>-164150594.739999</v>
      </c>
      <c r="AK116" s="42">
        <v>-164150594.739999</v>
      </c>
      <c r="AL116" s="42">
        <v>-164150594.739999</v>
      </c>
      <c r="AM116" s="42">
        <v>-164150594.739999</v>
      </c>
      <c r="AN116" s="42">
        <v>-164150594.739999</v>
      </c>
      <c r="AO116" s="42">
        <v>-164150594.739999</v>
      </c>
      <c r="AP116" s="42">
        <v>-164150594.739999</v>
      </c>
      <c r="AQ116" s="42">
        <v>-164150594.739999</v>
      </c>
      <c r="AR116" s="42">
        <v>-164150594.739999</v>
      </c>
      <c r="AS116" s="42">
        <v>-164150594.739999</v>
      </c>
      <c r="AT116" s="42">
        <v>-164150594.739999</v>
      </c>
      <c r="AU116" s="42">
        <v>-164150594.739999</v>
      </c>
      <c r="AV116" s="42">
        <v>-164150594.739999</v>
      </c>
      <c r="AW116" s="42">
        <v>-164150594.739999</v>
      </c>
      <c r="AX116" s="42">
        <v>-164150594.739999</v>
      </c>
      <c r="AY116" s="42">
        <v>-164150594.739999</v>
      </c>
      <c r="AZ116" s="42">
        <v>-164150594.739999</v>
      </c>
      <c r="BA116" s="42">
        <v>-164150594.739999</v>
      </c>
    </row>
    <row r="117" spans="1:53" x14ac:dyDescent="0.2">
      <c r="A117" s="91" t="s">
        <v>236</v>
      </c>
      <c r="B117" s="42">
        <v>-322058749.00999999</v>
      </c>
      <c r="C117" s="42">
        <v>-322058749.00999999</v>
      </c>
      <c r="D117" s="42">
        <v>-322058749.00999999</v>
      </c>
      <c r="E117" s="42">
        <v>-322058749.00999999</v>
      </c>
      <c r="F117" s="42">
        <v>-322058749.00999999</v>
      </c>
      <c r="G117" s="42">
        <v>-322058749.00999999</v>
      </c>
      <c r="H117" s="42">
        <v>-322058749.00999999</v>
      </c>
      <c r="I117" s="42">
        <v>-322058749.00999999</v>
      </c>
      <c r="J117" s="42">
        <v>-322058749.00999999</v>
      </c>
      <c r="K117" s="42">
        <v>-322058749.00999999</v>
      </c>
      <c r="L117" s="42">
        <v>-322058749.00999999</v>
      </c>
      <c r="M117" s="42">
        <v>-322058749.00999999</v>
      </c>
      <c r="N117" s="42">
        <v>-322058749.00999999</v>
      </c>
      <c r="O117" s="42">
        <v>-322058749.00999999</v>
      </c>
      <c r="P117" s="42">
        <v>-322058749.00999999</v>
      </c>
      <c r="Q117" s="42">
        <v>-322058749.00999999</v>
      </c>
      <c r="R117" s="42">
        <v>-322058749.00999999</v>
      </c>
      <c r="S117" s="42">
        <v>-322058749.00999999</v>
      </c>
      <c r="T117" s="42">
        <v>-322058749.00999999</v>
      </c>
      <c r="U117" s="42">
        <v>-322058749.00999999</v>
      </c>
      <c r="V117" s="42">
        <v>-322058749.00999999</v>
      </c>
      <c r="W117" s="42">
        <v>-322058749.00999999</v>
      </c>
      <c r="X117" s="42">
        <v>-322058749.00999999</v>
      </c>
      <c r="Y117" s="42">
        <v>-322058749.00999999</v>
      </c>
      <c r="Z117" s="42">
        <v>-322058749.00999999</v>
      </c>
      <c r="AA117" s="42">
        <v>-322058749.00999999</v>
      </c>
      <c r="AB117" s="42">
        <v>-322058749.00999999</v>
      </c>
      <c r="AC117" s="42">
        <v>-322058749.00999999</v>
      </c>
      <c r="AD117" s="42">
        <v>-322058749.00999999</v>
      </c>
      <c r="AE117" s="42">
        <v>-322058749.00999999</v>
      </c>
      <c r="AF117" s="42">
        <v>-322058749.00999999</v>
      </c>
      <c r="AG117" s="42">
        <v>-322058749.00999999</v>
      </c>
      <c r="AH117" s="42">
        <v>-322058749.00999999</v>
      </c>
      <c r="AI117" s="42">
        <v>-322058749.00999999</v>
      </c>
      <c r="AJ117" s="42">
        <v>-322058749.00999999</v>
      </c>
      <c r="AK117" s="42">
        <v>-322058749.00999999</v>
      </c>
      <c r="AL117" s="42">
        <v>-322058749.00999999</v>
      </c>
      <c r="AM117" s="42">
        <v>-322058749.00999999</v>
      </c>
      <c r="AN117" s="42">
        <v>-322058749.00999999</v>
      </c>
      <c r="AO117" s="42">
        <v>-322058749.00999999</v>
      </c>
      <c r="AP117" s="42">
        <v>-322058749.00999999</v>
      </c>
      <c r="AQ117" s="42">
        <v>-322058749.00999999</v>
      </c>
      <c r="AR117" s="42">
        <v>-322058749.00999999</v>
      </c>
      <c r="AS117" s="42">
        <v>-322058749.00999999</v>
      </c>
      <c r="AT117" s="42">
        <v>-322058749.00999999</v>
      </c>
      <c r="AU117" s="42">
        <v>-322058749.00999999</v>
      </c>
      <c r="AV117" s="42">
        <v>-322058749.00999999</v>
      </c>
      <c r="AW117" s="42">
        <v>-322058749.00999999</v>
      </c>
      <c r="AX117" s="42">
        <v>-322058749.00999999</v>
      </c>
      <c r="AY117" s="42">
        <v>-322058749.00999999</v>
      </c>
      <c r="AZ117" s="42">
        <v>-322058749.00999999</v>
      </c>
      <c r="BA117" s="42">
        <v>-322058749.00999999</v>
      </c>
    </row>
    <row r="118" spans="1:53" x14ac:dyDescent="0.2">
      <c r="A118" s="91" t="s">
        <v>237</v>
      </c>
      <c r="B118" s="42">
        <v>-1682762</v>
      </c>
      <c r="C118" s="42">
        <v>-1682762</v>
      </c>
      <c r="D118" s="42">
        <v>-1682762</v>
      </c>
      <c r="E118" s="42">
        <v>-1682762</v>
      </c>
      <c r="F118" s="42">
        <v>-1682762</v>
      </c>
      <c r="G118" s="42">
        <v>-1682762</v>
      </c>
      <c r="H118" s="42">
        <v>-1682762</v>
      </c>
      <c r="I118" s="42">
        <v>-1682762</v>
      </c>
      <c r="J118" s="42">
        <v>-1682762</v>
      </c>
      <c r="K118" s="42">
        <v>-1682762</v>
      </c>
      <c r="L118" s="42">
        <v>-1682762</v>
      </c>
      <c r="M118" s="42">
        <v>-1682762</v>
      </c>
      <c r="N118" s="42">
        <v>-1682762</v>
      </c>
      <c r="O118" s="42">
        <v>-1682762</v>
      </c>
      <c r="P118" s="42">
        <v>-1682762</v>
      </c>
      <c r="Q118" s="42">
        <v>-1682762</v>
      </c>
      <c r="R118" s="42">
        <v>-1682762</v>
      </c>
      <c r="S118" s="42">
        <v>-1682762</v>
      </c>
      <c r="T118" s="42">
        <v>-1682762</v>
      </c>
      <c r="U118" s="42">
        <v>-1682762</v>
      </c>
      <c r="V118" s="42">
        <v>-1682762</v>
      </c>
      <c r="W118" s="42">
        <v>-1682762</v>
      </c>
      <c r="X118" s="42">
        <v>-1682762</v>
      </c>
      <c r="Y118" s="42">
        <v>-1682762</v>
      </c>
      <c r="Z118" s="42">
        <v>-1682762</v>
      </c>
      <c r="AA118" s="42">
        <v>-1682762</v>
      </c>
      <c r="AB118" s="42">
        <v>-1682762</v>
      </c>
      <c r="AC118" s="42">
        <v>-1682762</v>
      </c>
      <c r="AD118" s="42">
        <v>-1682762</v>
      </c>
      <c r="AE118" s="42">
        <v>-1682762</v>
      </c>
      <c r="AF118" s="42">
        <v>-1682762</v>
      </c>
      <c r="AG118" s="42">
        <v>-1682762</v>
      </c>
      <c r="AH118" s="42">
        <v>-1682762</v>
      </c>
      <c r="AI118" s="42">
        <v>-1682762</v>
      </c>
      <c r="AJ118" s="42">
        <v>-1682762</v>
      </c>
      <c r="AK118" s="42">
        <v>-1682762</v>
      </c>
      <c r="AL118" s="42">
        <v>-1682762</v>
      </c>
      <c r="AM118" s="42">
        <v>-1682762</v>
      </c>
      <c r="AN118" s="42">
        <v>-1682762</v>
      </c>
      <c r="AO118" s="42">
        <v>-1682762</v>
      </c>
      <c r="AP118" s="42">
        <v>-1682762</v>
      </c>
      <c r="AQ118" s="42">
        <v>-1682762</v>
      </c>
      <c r="AR118" s="42">
        <v>-1682762</v>
      </c>
      <c r="AS118" s="42">
        <v>-1682762</v>
      </c>
      <c r="AT118" s="42">
        <v>-1682762</v>
      </c>
      <c r="AU118" s="42">
        <v>-1682762</v>
      </c>
      <c r="AV118" s="42">
        <v>-1682762</v>
      </c>
      <c r="AW118" s="42">
        <v>-1682762</v>
      </c>
      <c r="AX118" s="42">
        <v>-1682762</v>
      </c>
      <c r="AY118" s="42">
        <v>-1682762</v>
      </c>
      <c r="AZ118" s="42">
        <v>-1682762</v>
      </c>
      <c r="BA118" s="42">
        <v>-1682762</v>
      </c>
    </row>
    <row r="119" spans="1:53" x14ac:dyDescent="0.2">
      <c r="A119" s="91" t="s">
        <v>238</v>
      </c>
      <c r="B119" s="42">
        <v>-24601329.84</v>
      </c>
      <c r="C119" s="42">
        <v>-24601329.84</v>
      </c>
      <c r="D119" s="42">
        <v>-24601329.84</v>
      </c>
      <c r="E119" s="42">
        <v>-24601329.84</v>
      </c>
      <c r="F119" s="42">
        <v>-24601329.84</v>
      </c>
      <c r="G119" s="42">
        <v>-24601329.84</v>
      </c>
      <c r="H119" s="42">
        <v>-24601329.84</v>
      </c>
      <c r="I119" s="42">
        <v>-24601329.84</v>
      </c>
      <c r="J119" s="42">
        <v>-24601329.84</v>
      </c>
      <c r="K119" s="42">
        <v>-24601329.84</v>
      </c>
      <c r="L119" s="42">
        <v>-24601329.84</v>
      </c>
      <c r="M119" s="42">
        <v>-24601329.84</v>
      </c>
      <c r="N119" s="42">
        <v>-24601329.84</v>
      </c>
      <c r="O119" s="42">
        <v>-24601329.84</v>
      </c>
      <c r="P119" s="42">
        <v>-24601329.84</v>
      </c>
      <c r="Q119" s="42">
        <v>-24601329.84</v>
      </c>
      <c r="R119" s="42">
        <v>-24601329.84</v>
      </c>
      <c r="S119" s="42">
        <v>-24601329.84</v>
      </c>
      <c r="T119" s="42">
        <v>-24601329.84</v>
      </c>
      <c r="U119" s="42">
        <v>-24601329.84</v>
      </c>
      <c r="V119" s="42">
        <v>-24601329.84</v>
      </c>
      <c r="W119" s="42">
        <v>-24601329.84</v>
      </c>
      <c r="X119" s="42">
        <v>-24601329.84</v>
      </c>
      <c r="Y119" s="42">
        <v>-24601329.84</v>
      </c>
      <c r="Z119" s="42">
        <v>-24601329.84</v>
      </c>
      <c r="AA119" s="42">
        <v>-24601329.84</v>
      </c>
      <c r="AB119" s="42">
        <v>-24601329.84</v>
      </c>
      <c r="AC119" s="42">
        <v>-24601329.84</v>
      </c>
      <c r="AD119" s="42">
        <v>-24601329.84</v>
      </c>
      <c r="AE119" s="42">
        <v>-24601329.84</v>
      </c>
      <c r="AF119" s="42">
        <v>-24601329.84</v>
      </c>
      <c r="AG119" s="42">
        <v>-24601329.84</v>
      </c>
      <c r="AH119" s="42">
        <v>-24601329.84</v>
      </c>
      <c r="AI119" s="42">
        <v>-24601329.84</v>
      </c>
      <c r="AJ119" s="42">
        <v>-24601329.84</v>
      </c>
      <c r="AK119" s="42">
        <v>-24601329.84</v>
      </c>
      <c r="AL119" s="42">
        <v>-24601329.84</v>
      </c>
      <c r="AM119" s="42">
        <v>-24601329.84</v>
      </c>
      <c r="AN119" s="42">
        <v>-24601329.84</v>
      </c>
      <c r="AO119" s="42">
        <v>-24601329.84</v>
      </c>
      <c r="AP119" s="42">
        <v>-24601329.84</v>
      </c>
      <c r="AQ119" s="42">
        <v>-24601329.84</v>
      </c>
      <c r="AR119" s="42">
        <v>-24601329.84</v>
      </c>
      <c r="AS119" s="42">
        <v>-24601329.84</v>
      </c>
      <c r="AT119" s="42">
        <v>-24601329.84</v>
      </c>
      <c r="AU119" s="42">
        <v>-24601329.84</v>
      </c>
      <c r="AV119" s="42">
        <v>-24601329.84</v>
      </c>
      <c r="AW119" s="42">
        <v>-24601329.84</v>
      </c>
      <c r="AX119" s="42">
        <v>-24601329.84</v>
      </c>
      <c r="AY119" s="42">
        <v>-24601329.84</v>
      </c>
      <c r="AZ119" s="42">
        <v>-24601329.84</v>
      </c>
      <c r="BA119" s="42">
        <v>-24601329.84</v>
      </c>
    </row>
    <row r="120" spans="1:53" x14ac:dyDescent="0.2">
      <c r="A120" s="91" t="s">
        <v>239</v>
      </c>
      <c r="B120" s="42">
        <v>-23354011</v>
      </c>
      <c r="C120" s="42">
        <v>-23354011</v>
      </c>
      <c r="D120" s="42">
        <v>-23354011</v>
      </c>
      <c r="E120" s="42">
        <v>-23354011</v>
      </c>
      <c r="F120" s="42">
        <v>-23354011</v>
      </c>
      <c r="G120" s="42">
        <v>-23354011</v>
      </c>
      <c r="H120" s="42">
        <v>-23354011</v>
      </c>
      <c r="I120" s="42">
        <v>-23354011</v>
      </c>
      <c r="J120" s="42">
        <v>-23354011</v>
      </c>
      <c r="K120" s="42">
        <v>-23354011</v>
      </c>
      <c r="L120" s="42">
        <v>-23354011</v>
      </c>
      <c r="M120" s="42">
        <v>-23354011</v>
      </c>
      <c r="N120" s="42">
        <v>-23354011</v>
      </c>
      <c r="O120" s="42">
        <v>-23354011</v>
      </c>
      <c r="P120" s="42">
        <v>-23354011</v>
      </c>
      <c r="Q120" s="42">
        <v>-23354011</v>
      </c>
      <c r="R120" s="42">
        <v>-23354011</v>
      </c>
      <c r="S120" s="42">
        <v>-23354011</v>
      </c>
      <c r="T120" s="42">
        <v>-23354011</v>
      </c>
      <c r="U120" s="42">
        <v>-23354011</v>
      </c>
      <c r="V120" s="42">
        <v>-23354011</v>
      </c>
      <c r="W120" s="42">
        <v>-23354011</v>
      </c>
      <c r="X120" s="42">
        <v>-23354011</v>
      </c>
      <c r="Y120" s="42">
        <v>-23354011</v>
      </c>
      <c r="Z120" s="42">
        <v>-23354011</v>
      </c>
      <c r="AA120" s="42">
        <v>-23354011</v>
      </c>
      <c r="AB120" s="42">
        <v>-23354011</v>
      </c>
      <c r="AC120" s="42">
        <v>-23354011</v>
      </c>
      <c r="AD120" s="42">
        <v>-23354011</v>
      </c>
      <c r="AE120" s="42">
        <v>-23354011</v>
      </c>
      <c r="AF120" s="42">
        <v>-23354011</v>
      </c>
      <c r="AG120" s="42">
        <v>-23354011</v>
      </c>
      <c r="AH120" s="42">
        <v>-23354011</v>
      </c>
      <c r="AI120" s="42">
        <v>-23354011</v>
      </c>
      <c r="AJ120" s="42">
        <v>-23354011</v>
      </c>
      <c r="AK120" s="42">
        <v>-23354011</v>
      </c>
      <c r="AL120" s="42">
        <v>-23354011</v>
      </c>
      <c r="AM120" s="42">
        <v>-23354011</v>
      </c>
      <c r="AN120" s="42">
        <v>-23354011</v>
      </c>
      <c r="AO120" s="42">
        <v>-23354011</v>
      </c>
      <c r="AP120" s="42">
        <v>-23354011</v>
      </c>
      <c r="AQ120" s="42">
        <v>-23354011</v>
      </c>
      <c r="AR120" s="42">
        <v>-23354011</v>
      </c>
      <c r="AS120" s="42">
        <v>-23354011</v>
      </c>
      <c r="AT120" s="42">
        <v>-23354011</v>
      </c>
      <c r="AU120" s="42">
        <v>-23354011</v>
      </c>
      <c r="AV120" s="42">
        <v>-23354011</v>
      </c>
      <c r="AW120" s="42">
        <v>-23354011</v>
      </c>
      <c r="AX120" s="42">
        <v>-23354011</v>
      </c>
      <c r="AY120" s="42">
        <v>-23354011</v>
      </c>
      <c r="AZ120" s="42">
        <v>-23354011</v>
      </c>
      <c r="BA120" s="42">
        <v>-23354011</v>
      </c>
    </row>
    <row r="121" spans="1:53" x14ac:dyDescent="0.2">
      <c r="A121" s="91" t="s">
        <v>240</v>
      </c>
      <c r="B121" s="42">
        <v>-406957.1</v>
      </c>
      <c r="C121" s="42">
        <v>-406957.1</v>
      </c>
      <c r="D121" s="42">
        <v>-406957.1</v>
      </c>
      <c r="E121" s="42">
        <v>-406957.1</v>
      </c>
      <c r="F121" s="42">
        <v>-406957.1</v>
      </c>
      <c r="G121" s="42">
        <v>-406957.1</v>
      </c>
      <c r="H121" s="42">
        <v>-406957.1</v>
      </c>
      <c r="I121" s="42">
        <v>-406957.1</v>
      </c>
      <c r="J121" s="42">
        <v>-406957.1</v>
      </c>
      <c r="K121" s="42">
        <v>-406957.1</v>
      </c>
      <c r="L121" s="42">
        <v>-406957.1</v>
      </c>
      <c r="M121" s="42">
        <v>-406957.1</v>
      </c>
      <c r="N121" s="42">
        <v>-406957.1</v>
      </c>
      <c r="O121" s="42">
        <v>-406957.1</v>
      </c>
      <c r="P121" s="42">
        <v>-406957.1</v>
      </c>
      <c r="Q121" s="42">
        <v>-406957.1</v>
      </c>
      <c r="R121" s="42">
        <v>-406957.1</v>
      </c>
      <c r="S121" s="42">
        <v>-406957.1</v>
      </c>
      <c r="T121" s="42">
        <v>-406957.1</v>
      </c>
      <c r="U121" s="42">
        <v>-406957.1</v>
      </c>
      <c r="V121" s="42">
        <v>-406957.1</v>
      </c>
      <c r="W121" s="42">
        <v>-406957.1</v>
      </c>
      <c r="X121" s="42">
        <v>-406957.1</v>
      </c>
      <c r="Y121" s="42">
        <v>-406957.1</v>
      </c>
      <c r="Z121" s="42">
        <v>-406957.1</v>
      </c>
      <c r="AA121" s="42">
        <v>-406957.1</v>
      </c>
      <c r="AB121" s="42">
        <v>-406957.1</v>
      </c>
      <c r="AC121" s="42">
        <v>-406957.1</v>
      </c>
      <c r="AD121" s="42">
        <v>-406957.1</v>
      </c>
      <c r="AE121" s="42">
        <v>-406957.1</v>
      </c>
      <c r="AF121" s="42">
        <v>-406957.1</v>
      </c>
      <c r="AG121" s="42">
        <v>-406957.1</v>
      </c>
      <c r="AH121" s="42">
        <v>-406957.1</v>
      </c>
      <c r="AI121" s="42">
        <v>-406957.1</v>
      </c>
      <c r="AJ121" s="42">
        <v>-406957.1</v>
      </c>
      <c r="AK121" s="42">
        <v>-406957.1</v>
      </c>
      <c r="AL121" s="42">
        <v>-406957.1</v>
      </c>
      <c r="AM121" s="42">
        <v>-406957.1</v>
      </c>
      <c r="AN121" s="42">
        <v>-406957.1</v>
      </c>
      <c r="AO121" s="42">
        <v>-406957.1</v>
      </c>
      <c r="AP121" s="42">
        <v>-406957.1</v>
      </c>
      <c r="AQ121" s="42">
        <v>-406957.1</v>
      </c>
      <c r="AR121" s="42">
        <v>-406957.1</v>
      </c>
      <c r="AS121" s="42">
        <v>-406957.1</v>
      </c>
      <c r="AT121" s="42">
        <v>-406957.1</v>
      </c>
      <c r="AU121" s="42">
        <v>-406957.1</v>
      </c>
      <c r="AV121" s="42">
        <v>-406957.1</v>
      </c>
      <c r="AW121" s="42">
        <v>-406957.1</v>
      </c>
      <c r="AX121" s="42">
        <v>-406957.1</v>
      </c>
      <c r="AY121" s="42">
        <v>-406957.1</v>
      </c>
      <c r="AZ121" s="42">
        <v>-406957.1</v>
      </c>
      <c r="BA121" s="42">
        <v>-406957.1</v>
      </c>
    </row>
    <row r="122" spans="1:53" x14ac:dyDescent="0.2">
      <c r="A122" s="91" t="s">
        <v>241</v>
      </c>
      <c r="B122" s="42">
        <v>-7546604.4900000002</v>
      </c>
      <c r="C122" s="42">
        <v>-7546604.4900000002</v>
      </c>
      <c r="D122" s="42">
        <v>-7546604.4900000002</v>
      </c>
      <c r="E122" s="42">
        <v>-7546604.4900000002</v>
      </c>
      <c r="F122" s="42">
        <v>-7546604.4900000002</v>
      </c>
      <c r="G122" s="42">
        <v>-7546604.4900000002</v>
      </c>
      <c r="H122" s="42">
        <v>-7546604.4900000002</v>
      </c>
      <c r="I122" s="42">
        <v>-7546604.4900000002</v>
      </c>
      <c r="J122" s="42">
        <v>-7546604.4900000002</v>
      </c>
      <c r="K122" s="42">
        <v>-7546604.4900000002</v>
      </c>
      <c r="L122" s="42">
        <v>-7546604.4900000002</v>
      </c>
      <c r="M122" s="42">
        <v>-7546604.4900000002</v>
      </c>
      <c r="N122" s="42">
        <v>-7546604.4900000002</v>
      </c>
      <c r="O122" s="42">
        <v>-7546604.4900000002</v>
      </c>
      <c r="P122" s="42">
        <v>-7546604.4900000002</v>
      </c>
      <c r="Q122" s="42">
        <v>-7546604.4900000002</v>
      </c>
      <c r="R122" s="42">
        <v>-7546604.4900000002</v>
      </c>
      <c r="S122" s="42">
        <v>-7546604.4900000002</v>
      </c>
      <c r="T122" s="42">
        <v>-7546604.4900000002</v>
      </c>
      <c r="U122" s="42">
        <v>-7546604.4900000002</v>
      </c>
      <c r="V122" s="42">
        <v>-7546604.4900000002</v>
      </c>
      <c r="W122" s="42">
        <v>-7546604.4900000002</v>
      </c>
      <c r="X122" s="42">
        <v>-7546604.4900000002</v>
      </c>
      <c r="Y122" s="42">
        <v>-7546604.4900000002</v>
      </c>
      <c r="Z122" s="42">
        <v>-7546604.4900000002</v>
      </c>
      <c r="AA122" s="42">
        <v>-7546604.4900000002</v>
      </c>
      <c r="AB122" s="42">
        <v>-7546604.4900000002</v>
      </c>
      <c r="AC122" s="42">
        <v>-7546604.4900000002</v>
      </c>
      <c r="AD122" s="42">
        <v>-7546604.4900000002</v>
      </c>
      <c r="AE122" s="42">
        <v>-7546604.4900000002</v>
      </c>
      <c r="AF122" s="42">
        <v>-7546604.4900000002</v>
      </c>
      <c r="AG122" s="42">
        <v>-7546604.4900000002</v>
      </c>
      <c r="AH122" s="42">
        <v>-7546604.4900000002</v>
      </c>
      <c r="AI122" s="42">
        <v>-7546604.4900000002</v>
      </c>
      <c r="AJ122" s="42">
        <v>-7546604.4900000002</v>
      </c>
      <c r="AK122" s="42">
        <v>-7546604.4900000002</v>
      </c>
      <c r="AL122" s="42">
        <v>-7546604.4900000002</v>
      </c>
      <c r="AM122" s="42">
        <v>-7546604.4900000002</v>
      </c>
      <c r="AN122" s="42">
        <v>-7546604.4900000002</v>
      </c>
      <c r="AO122" s="42">
        <v>-7546604.4900000002</v>
      </c>
      <c r="AP122" s="42">
        <v>-7546604.4900000002</v>
      </c>
      <c r="AQ122" s="42">
        <v>-7546604.4900000002</v>
      </c>
      <c r="AR122" s="42">
        <v>-7546604.4900000002</v>
      </c>
      <c r="AS122" s="42">
        <v>-7546604.4900000002</v>
      </c>
      <c r="AT122" s="42">
        <v>-7546604.4900000002</v>
      </c>
      <c r="AU122" s="42">
        <v>-7546604.4900000002</v>
      </c>
      <c r="AV122" s="42">
        <v>-7546604.4900000002</v>
      </c>
      <c r="AW122" s="42">
        <v>-7546604.4900000002</v>
      </c>
      <c r="AX122" s="42">
        <v>-7546604.4900000002</v>
      </c>
      <c r="AY122" s="42">
        <v>-7546604.4900000002</v>
      </c>
      <c r="AZ122" s="42">
        <v>-7546604.4900000002</v>
      </c>
      <c r="BA122" s="42">
        <v>-7546604.4900000002</v>
      </c>
    </row>
    <row r="123" spans="1:53" x14ac:dyDescent="0.2">
      <c r="A123" s="91" t="s">
        <v>242</v>
      </c>
      <c r="B123" s="42">
        <v>-162980100.36000001</v>
      </c>
      <c r="C123" s="42">
        <v>-162980100.36000001</v>
      </c>
      <c r="D123" s="42">
        <v>-162980100.36000001</v>
      </c>
      <c r="E123" s="42">
        <v>-162980100.36000001</v>
      </c>
      <c r="F123" s="42">
        <v>-162980100.36000001</v>
      </c>
      <c r="G123" s="42">
        <v>-162980100.36000001</v>
      </c>
      <c r="H123" s="42">
        <v>-162980100.36000001</v>
      </c>
      <c r="I123" s="42">
        <v>-162980100.36000001</v>
      </c>
      <c r="J123" s="42">
        <v>-162980100.36000001</v>
      </c>
      <c r="K123" s="42">
        <v>-162980100.36000001</v>
      </c>
      <c r="L123" s="42">
        <v>-162980100.36000001</v>
      </c>
      <c r="M123" s="42">
        <v>-162980100.36000001</v>
      </c>
      <c r="N123" s="42">
        <v>-162980100.36000001</v>
      </c>
      <c r="O123" s="42">
        <v>-162980100.36000001</v>
      </c>
      <c r="P123" s="42">
        <v>-162980100.36000001</v>
      </c>
      <c r="Q123" s="42">
        <v>-162980100.36000001</v>
      </c>
      <c r="R123" s="42">
        <v>-162980100.36000001</v>
      </c>
      <c r="S123" s="42">
        <v>-162980100.36000001</v>
      </c>
      <c r="T123" s="42">
        <v>-162980100.36000001</v>
      </c>
      <c r="U123" s="42">
        <v>-162980100.36000001</v>
      </c>
      <c r="V123" s="42">
        <v>-162980100.36000001</v>
      </c>
      <c r="W123" s="42">
        <v>-162980100.36000001</v>
      </c>
      <c r="X123" s="42">
        <v>-162980100.36000001</v>
      </c>
      <c r="Y123" s="42">
        <v>-162980100.36000001</v>
      </c>
      <c r="Z123" s="42">
        <v>-162980100.36000001</v>
      </c>
      <c r="AA123" s="42">
        <v>-162980100.36000001</v>
      </c>
      <c r="AB123" s="42">
        <v>-162980100.36000001</v>
      </c>
      <c r="AC123" s="42">
        <v>-162980100.36000001</v>
      </c>
      <c r="AD123" s="42">
        <v>-162980100.36000001</v>
      </c>
      <c r="AE123" s="42">
        <v>-162980100.36000001</v>
      </c>
      <c r="AF123" s="42">
        <v>-162980100.36000001</v>
      </c>
      <c r="AG123" s="42">
        <v>-162980100.36000001</v>
      </c>
      <c r="AH123" s="42">
        <v>-162980100.36000001</v>
      </c>
      <c r="AI123" s="42">
        <v>-162980100.36000001</v>
      </c>
      <c r="AJ123" s="42">
        <v>-162980100.36000001</v>
      </c>
      <c r="AK123" s="42">
        <v>-162980100.36000001</v>
      </c>
      <c r="AL123" s="42">
        <v>-162980100.36000001</v>
      </c>
      <c r="AM123" s="42">
        <v>-162980100.36000001</v>
      </c>
      <c r="AN123" s="42">
        <v>-162980100.36000001</v>
      </c>
      <c r="AO123" s="42">
        <v>-162980100.36000001</v>
      </c>
      <c r="AP123" s="42">
        <v>-162980100.36000001</v>
      </c>
      <c r="AQ123" s="42">
        <v>-162980100.36000001</v>
      </c>
      <c r="AR123" s="42">
        <v>-162980100.36000001</v>
      </c>
      <c r="AS123" s="42">
        <v>-162980100.36000001</v>
      </c>
      <c r="AT123" s="42">
        <v>-162980100.36000001</v>
      </c>
      <c r="AU123" s="42">
        <v>-162980100.36000001</v>
      </c>
      <c r="AV123" s="42">
        <v>-162980100.36000001</v>
      </c>
      <c r="AW123" s="42">
        <v>-162980100.36000001</v>
      </c>
      <c r="AX123" s="42">
        <v>-162980100.36000001</v>
      </c>
      <c r="AY123" s="42">
        <v>-162980100.36000001</v>
      </c>
      <c r="AZ123" s="42">
        <v>-162980100.36000001</v>
      </c>
      <c r="BA123" s="42">
        <v>-162980100.36000001</v>
      </c>
    </row>
    <row r="124" spans="1:53" x14ac:dyDescent="0.2">
      <c r="A124" s="91" t="s">
        <v>243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v>0</v>
      </c>
      <c r="AN124" s="42">
        <v>0</v>
      </c>
      <c r="AO124" s="42">
        <v>0</v>
      </c>
      <c r="AP124" s="42">
        <v>0</v>
      </c>
      <c r="AQ124" s="42">
        <v>0</v>
      </c>
      <c r="AR124" s="42">
        <v>0</v>
      </c>
      <c r="AS124" s="42">
        <v>0</v>
      </c>
      <c r="AT124" s="42">
        <v>0</v>
      </c>
      <c r="AU124" s="42">
        <v>0</v>
      </c>
      <c r="AV124" s="42">
        <v>0</v>
      </c>
      <c r="AW124" s="42">
        <v>0</v>
      </c>
      <c r="AX124" s="42">
        <v>0</v>
      </c>
      <c r="AY124" s="42">
        <v>0</v>
      </c>
      <c r="AZ124" s="42">
        <v>0</v>
      </c>
      <c r="BA124" s="42">
        <v>0</v>
      </c>
    </row>
    <row r="125" spans="1:53" x14ac:dyDescent="0.2">
      <c r="A125" s="91" t="s">
        <v>244</v>
      </c>
      <c r="B125" s="42">
        <v>-4149505.3899999899</v>
      </c>
      <c r="C125" s="42">
        <v>-4149505.3899999899</v>
      </c>
      <c r="D125" s="42">
        <v>-4149505.3899999899</v>
      </c>
      <c r="E125" s="42">
        <v>-4149505.3899999899</v>
      </c>
      <c r="F125" s="42">
        <v>-4149505.3899999899</v>
      </c>
      <c r="G125" s="42">
        <v>-4149505.3899999899</v>
      </c>
      <c r="H125" s="42">
        <v>-4149505.3899999899</v>
      </c>
      <c r="I125" s="42">
        <v>-4149505.3899999899</v>
      </c>
      <c r="J125" s="42">
        <v>-4149505.3899999899</v>
      </c>
      <c r="K125" s="42">
        <v>-4149505.3899999899</v>
      </c>
      <c r="L125" s="42">
        <v>-4149505.3899999899</v>
      </c>
      <c r="M125" s="42">
        <v>-4149505.3899999899</v>
      </c>
      <c r="N125" s="42">
        <v>-4149505.3899999899</v>
      </c>
      <c r="O125" s="42">
        <v>-4149505.3899999899</v>
      </c>
      <c r="P125" s="42">
        <v>-4149505.3899999899</v>
      </c>
      <c r="Q125" s="42">
        <v>-4149505.3899999899</v>
      </c>
      <c r="R125" s="42">
        <v>-4149505.3899999899</v>
      </c>
      <c r="S125" s="42">
        <v>-4149505.3899999899</v>
      </c>
      <c r="T125" s="42">
        <v>-4149505.3899999899</v>
      </c>
      <c r="U125" s="42">
        <v>-4149505.3899999899</v>
      </c>
      <c r="V125" s="42">
        <v>-4149505.3899999899</v>
      </c>
      <c r="W125" s="42">
        <v>-4149505.3899999899</v>
      </c>
      <c r="X125" s="42">
        <v>-4149505.3899999899</v>
      </c>
      <c r="Y125" s="42">
        <v>-4149505.3899999899</v>
      </c>
      <c r="Z125" s="42">
        <v>-4149505.3899999899</v>
      </c>
      <c r="AA125" s="42">
        <v>-4149505.3899999899</v>
      </c>
      <c r="AB125" s="42">
        <v>-4149505.3899999899</v>
      </c>
      <c r="AC125" s="42">
        <v>-4149505.3899999899</v>
      </c>
      <c r="AD125" s="42">
        <v>-4149505.3899999899</v>
      </c>
      <c r="AE125" s="42">
        <v>-4149505.3899999899</v>
      </c>
      <c r="AF125" s="42">
        <v>-4149505.3899999899</v>
      </c>
      <c r="AG125" s="42">
        <v>-4149505.3899999899</v>
      </c>
      <c r="AH125" s="42">
        <v>-4149505.3899999899</v>
      </c>
      <c r="AI125" s="42">
        <v>-4149505.3899999899</v>
      </c>
      <c r="AJ125" s="42">
        <v>-4149505.3899999899</v>
      </c>
      <c r="AK125" s="42">
        <v>-4149505.3899999899</v>
      </c>
      <c r="AL125" s="42">
        <v>-4149505.3899999899</v>
      </c>
      <c r="AM125" s="42">
        <v>-4149505.3899999899</v>
      </c>
      <c r="AN125" s="42">
        <v>-4149505.3899999899</v>
      </c>
      <c r="AO125" s="42">
        <v>-4149505.3899999899</v>
      </c>
      <c r="AP125" s="42">
        <v>-4149505.3899999899</v>
      </c>
      <c r="AQ125" s="42">
        <v>-4149505.3899999899</v>
      </c>
      <c r="AR125" s="42">
        <v>-4149505.3899999899</v>
      </c>
      <c r="AS125" s="42">
        <v>-4149505.3899999899</v>
      </c>
      <c r="AT125" s="42">
        <v>-4149505.3899999899</v>
      </c>
      <c r="AU125" s="42">
        <v>-4149505.3899999899</v>
      </c>
      <c r="AV125" s="42">
        <v>-4149505.3899999899</v>
      </c>
      <c r="AW125" s="42">
        <v>-4149505.3899999899</v>
      </c>
      <c r="AX125" s="42">
        <v>-4149505.3899999899</v>
      </c>
      <c r="AY125" s="42">
        <v>-4149505.3899999899</v>
      </c>
      <c r="AZ125" s="42">
        <v>-4149505.3899999899</v>
      </c>
      <c r="BA125" s="42">
        <v>-4149505.3899999899</v>
      </c>
    </row>
    <row r="126" spans="1:53" x14ac:dyDescent="0.2">
      <c r="A126" s="91" t="s">
        <v>245</v>
      </c>
      <c r="B126" s="42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v>0</v>
      </c>
      <c r="AN126" s="42">
        <v>0</v>
      </c>
      <c r="AO126" s="42">
        <v>0</v>
      </c>
      <c r="AP126" s="42">
        <v>0</v>
      </c>
      <c r="AQ126" s="42">
        <v>0</v>
      </c>
      <c r="AR126" s="42">
        <v>0</v>
      </c>
      <c r="AS126" s="42">
        <v>0</v>
      </c>
      <c r="AT126" s="42">
        <v>0</v>
      </c>
      <c r="AU126" s="42">
        <v>0</v>
      </c>
      <c r="AV126" s="42">
        <v>0</v>
      </c>
      <c r="AW126" s="42">
        <v>0</v>
      </c>
      <c r="AX126" s="42">
        <v>0</v>
      </c>
      <c r="AY126" s="42">
        <v>0</v>
      </c>
      <c r="AZ126" s="42">
        <v>0</v>
      </c>
      <c r="BA126" s="42">
        <v>0</v>
      </c>
    </row>
    <row r="127" spans="1:53" x14ac:dyDescent="0.2">
      <c r="A127" s="91" t="s">
        <v>246</v>
      </c>
      <c r="B127" s="42">
        <v>-171490625.63999999</v>
      </c>
      <c r="C127" s="42">
        <v>-171490625.63999999</v>
      </c>
      <c r="D127" s="42">
        <v>-171490625.63999999</v>
      </c>
      <c r="E127" s="42">
        <v>-171490625.63999999</v>
      </c>
      <c r="F127" s="42">
        <v>-171490625.63999999</v>
      </c>
      <c r="G127" s="42">
        <v>-171490625.63999999</v>
      </c>
      <c r="H127" s="42">
        <v>-171490625.63999999</v>
      </c>
      <c r="I127" s="42">
        <v>-171490625.63999999</v>
      </c>
      <c r="J127" s="42">
        <v>-171490625.63999999</v>
      </c>
      <c r="K127" s="42">
        <v>-171490625.63999999</v>
      </c>
      <c r="L127" s="42">
        <v>-171490625.63999999</v>
      </c>
      <c r="M127" s="42">
        <v>-171490625.63999999</v>
      </c>
      <c r="N127" s="42">
        <v>-171490625.63999999</v>
      </c>
      <c r="O127" s="42">
        <v>-171490625.63999999</v>
      </c>
      <c r="P127" s="42">
        <v>-171490625.63999999</v>
      </c>
      <c r="Q127" s="42">
        <v>-171490625.63999999</v>
      </c>
      <c r="R127" s="42">
        <v>-171490625.63999999</v>
      </c>
      <c r="S127" s="42">
        <v>-171490625.63999999</v>
      </c>
      <c r="T127" s="42">
        <v>-171490625.63999999</v>
      </c>
      <c r="U127" s="42">
        <v>-171490625.63999999</v>
      </c>
      <c r="V127" s="42">
        <v>-171490625.63999999</v>
      </c>
      <c r="W127" s="42">
        <v>-171490625.63999999</v>
      </c>
      <c r="X127" s="42">
        <v>-171490625.63999999</v>
      </c>
      <c r="Y127" s="42">
        <v>-171490625.63999999</v>
      </c>
      <c r="Z127" s="42">
        <v>-171490625.63999999</v>
      </c>
      <c r="AA127" s="42">
        <v>-171490625.63999999</v>
      </c>
      <c r="AB127" s="42">
        <v>-171490625.63999999</v>
      </c>
      <c r="AC127" s="42">
        <v>-171490625.63999999</v>
      </c>
      <c r="AD127" s="42">
        <v>-171490625.63999999</v>
      </c>
      <c r="AE127" s="42">
        <v>-171490625.63999999</v>
      </c>
      <c r="AF127" s="42">
        <v>-171490625.63999999</v>
      </c>
      <c r="AG127" s="42">
        <v>-171490625.63999999</v>
      </c>
      <c r="AH127" s="42">
        <v>-171490625.63999999</v>
      </c>
      <c r="AI127" s="42">
        <v>-171490625.63999999</v>
      </c>
      <c r="AJ127" s="42">
        <v>-171490625.63999999</v>
      </c>
      <c r="AK127" s="42">
        <v>-171490625.63999999</v>
      </c>
      <c r="AL127" s="42">
        <v>-171490625.63999999</v>
      </c>
      <c r="AM127" s="42">
        <v>-171490625.63999999</v>
      </c>
      <c r="AN127" s="42">
        <v>-171490625.63999999</v>
      </c>
      <c r="AO127" s="42">
        <v>-171490625.63999999</v>
      </c>
      <c r="AP127" s="42">
        <v>-171490625.63999999</v>
      </c>
      <c r="AQ127" s="42">
        <v>-171490625.63999999</v>
      </c>
      <c r="AR127" s="42">
        <v>-171490625.63999999</v>
      </c>
      <c r="AS127" s="42">
        <v>-171490625.63999999</v>
      </c>
      <c r="AT127" s="42">
        <v>-171490625.63999999</v>
      </c>
      <c r="AU127" s="42">
        <v>-171490625.63999999</v>
      </c>
      <c r="AV127" s="42">
        <v>-171490625.63999999</v>
      </c>
      <c r="AW127" s="42">
        <v>-171490625.63999999</v>
      </c>
      <c r="AX127" s="42">
        <v>-171490625.63999999</v>
      </c>
      <c r="AY127" s="42">
        <v>-171490625.63999999</v>
      </c>
      <c r="AZ127" s="42">
        <v>-171490625.63999999</v>
      </c>
      <c r="BA127" s="42">
        <v>-171490625.63999999</v>
      </c>
    </row>
    <row r="128" spans="1:53" x14ac:dyDescent="0.2">
      <c r="A128" s="91" t="s">
        <v>247</v>
      </c>
      <c r="B128" s="42">
        <v>369709788.27999997</v>
      </c>
      <c r="C128" s="42">
        <v>369709788.27999997</v>
      </c>
      <c r="D128" s="42">
        <v>369709788.27999997</v>
      </c>
      <c r="E128" s="42">
        <v>369709788.27999997</v>
      </c>
      <c r="F128" s="42">
        <v>369709788.27999997</v>
      </c>
      <c r="G128" s="42">
        <v>369709788.27999997</v>
      </c>
      <c r="H128" s="42">
        <v>369709788.27999997</v>
      </c>
      <c r="I128" s="42">
        <v>369709788.27999997</v>
      </c>
      <c r="J128" s="42">
        <v>369709788.27999997</v>
      </c>
      <c r="K128" s="42">
        <v>369709788.27999997</v>
      </c>
      <c r="L128" s="42">
        <v>369709788.27999997</v>
      </c>
      <c r="M128" s="42">
        <v>369709788.27999997</v>
      </c>
      <c r="N128" s="42">
        <v>369709788.27999997</v>
      </c>
      <c r="O128" s="42">
        <v>369709788.27999997</v>
      </c>
      <c r="P128" s="42">
        <v>369709788.27999997</v>
      </c>
      <c r="Q128" s="42">
        <v>369709788.27999997</v>
      </c>
      <c r="R128" s="42">
        <v>369709788.27999997</v>
      </c>
      <c r="S128" s="42">
        <v>369709788.27999997</v>
      </c>
      <c r="T128" s="42">
        <v>369709788.27999997</v>
      </c>
      <c r="U128" s="42">
        <v>369709788.27999997</v>
      </c>
      <c r="V128" s="42">
        <v>369709788.27999997</v>
      </c>
      <c r="W128" s="42">
        <v>369709788.27999997</v>
      </c>
      <c r="X128" s="42">
        <v>369709788.27999997</v>
      </c>
      <c r="Y128" s="42">
        <v>369709788.27999997</v>
      </c>
      <c r="Z128" s="42">
        <v>369709788.27999997</v>
      </c>
      <c r="AA128" s="42">
        <v>369709788.27999997</v>
      </c>
      <c r="AB128" s="42">
        <v>369709788.27999997</v>
      </c>
      <c r="AC128" s="42">
        <v>369709788.27999997</v>
      </c>
      <c r="AD128" s="42">
        <v>369709788.27999997</v>
      </c>
      <c r="AE128" s="42">
        <v>369709788.27999997</v>
      </c>
      <c r="AF128" s="42">
        <v>369709788.27999997</v>
      </c>
      <c r="AG128" s="42">
        <v>369709788.27999997</v>
      </c>
      <c r="AH128" s="42">
        <v>369709788.27999997</v>
      </c>
      <c r="AI128" s="42">
        <v>369709788.27999997</v>
      </c>
      <c r="AJ128" s="42">
        <v>369709788.27999997</v>
      </c>
      <c r="AK128" s="42">
        <v>369709788.27999997</v>
      </c>
      <c r="AL128" s="42">
        <v>369709788.27999997</v>
      </c>
      <c r="AM128" s="42">
        <v>369709788.27999997</v>
      </c>
      <c r="AN128" s="42">
        <v>369709788.27999997</v>
      </c>
      <c r="AO128" s="42">
        <v>369709788.27999997</v>
      </c>
      <c r="AP128" s="42">
        <v>369709788.27999997</v>
      </c>
      <c r="AQ128" s="42">
        <v>369709788.27999997</v>
      </c>
      <c r="AR128" s="42">
        <v>369709788.27999997</v>
      </c>
      <c r="AS128" s="42">
        <v>369709788.27999997</v>
      </c>
      <c r="AT128" s="42">
        <v>369709788.27999997</v>
      </c>
      <c r="AU128" s="42">
        <v>369709788.27999997</v>
      </c>
      <c r="AV128" s="42">
        <v>369709788.27999997</v>
      </c>
      <c r="AW128" s="42">
        <v>369709788.27999997</v>
      </c>
      <c r="AX128" s="42">
        <v>369709788.27999997</v>
      </c>
      <c r="AY128" s="42">
        <v>369709788.27999997</v>
      </c>
      <c r="AZ128" s="42">
        <v>369709788.27999997</v>
      </c>
      <c r="BA128" s="42">
        <v>369709788.27999997</v>
      </c>
    </row>
    <row r="129" spans="1:53" x14ac:dyDescent="0.2">
      <c r="A129" s="91" t="s">
        <v>248</v>
      </c>
      <c r="B129" s="42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2">
        <v>0</v>
      </c>
      <c r="AG129" s="42">
        <v>0</v>
      </c>
      <c r="AH129" s="42">
        <v>0</v>
      </c>
      <c r="AI129" s="42">
        <v>0</v>
      </c>
      <c r="AJ129" s="42">
        <v>0</v>
      </c>
      <c r="AK129" s="42">
        <v>0</v>
      </c>
      <c r="AL129" s="42">
        <v>0</v>
      </c>
      <c r="AM129" s="42">
        <v>0</v>
      </c>
      <c r="AN129" s="42">
        <v>0</v>
      </c>
      <c r="AO129" s="42">
        <v>0</v>
      </c>
      <c r="AP129" s="42">
        <v>0</v>
      </c>
      <c r="AQ129" s="42">
        <v>0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42">
        <v>0</v>
      </c>
      <c r="AY129" s="42">
        <v>0</v>
      </c>
      <c r="AZ129" s="42">
        <v>0</v>
      </c>
      <c r="BA129" s="42">
        <v>0</v>
      </c>
    </row>
    <row r="130" spans="1:53" x14ac:dyDescent="0.2">
      <c r="A130" s="91" t="s">
        <v>249</v>
      </c>
      <c r="B130" s="42">
        <v>991.98</v>
      </c>
      <c r="C130" s="42">
        <v>991.98</v>
      </c>
      <c r="D130" s="42">
        <v>991.98</v>
      </c>
      <c r="E130" s="42">
        <v>991.98</v>
      </c>
      <c r="F130" s="42">
        <v>991.98</v>
      </c>
      <c r="G130" s="42">
        <v>991.98</v>
      </c>
      <c r="H130" s="42">
        <v>991.98</v>
      </c>
      <c r="I130" s="42">
        <v>991.98</v>
      </c>
      <c r="J130" s="42">
        <v>991.98</v>
      </c>
      <c r="K130" s="42">
        <v>991.98</v>
      </c>
      <c r="L130" s="42">
        <v>991.98</v>
      </c>
      <c r="M130" s="42">
        <v>991.98</v>
      </c>
      <c r="N130" s="42">
        <v>991.98</v>
      </c>
      <c r="O130" s="42">
        <v>991.98</v>
      </c>
      <c r="P130" s="42">
        <v>991.98</v>
      </c>
      <c r="Q130" s="42">
        <v>991.98</v>
      </c>
      <c r="R130" s="42">
        <v>991.98</v>
      </c>
      <c r="S130" s="42">
        <v>991.98</v>
      </c>
      <c r="T130" s="42">
        <v>991.98</v>
      </c>
      <c r="U130" s="42">
        <v>991.98</v>
      </c>
      <c r="V130" s="42">
        <v>991.98</v>
      </c>
      <c r="W130" s="42">
        <v>991.98</v>
      </c>
      <c r="X130" s="42">
        <v>991.98</v>
      </c>
      <c r="Y130" s="42">
        <v>991.98</v>
      </c>
      <c r="Z130" s="42">
        <v>991.98</v>
      </c>
      <c r="AA130" s="42">
        <v>991.98</v>
      </c>
      <c r="AB130" s="42">
        <v>991.98</v>
      </c>
      <c r="AC130" s="42">
        <v>991.98</v>
      </c>
      <c r="AD130" s="42">
        <v>991.98</v>
      </c>
      <c r="AE130" s="42">
        <v>991.98</v>
      </c>
      <c r="AF130" s="42">
        <v>991.98</v>
      </c>
      <c r="AG130" s="42">
        <v>991.98</v>
      </c>
      <c r="AH130" s="42">
        <v>991.98</v>
      </c>
      <c r="AI130" s="42">
        <v>991.98</v>
      </c>
      <c r="AJ130" s="42">
        <v>991.98</v>
      </c>
      <c r="AK130" s="42">
        <v>991.98</v>
      </c>
      <c r="AL130" s="42">
        <v>991.98</v>
      </c>
      <c r="AM130" s="42">
        <v>991.98</v>
      </c>
      <c r="AN130" s="42">
        <v>991.98</v>
      </c>
      <c r="AO130" s="42">
        <v>991.98</v>
      </c>
      <c r="AP130" s="42">
        <v>991.98</v>
      </c>
      <c r="AQ130" s="42">
        <v>991.98</v>
      </c>
      <c r="AR130" s="42">
        <v>991.98</v>
      </c>
      <c r="AS130" s="42">
        <v>991.98</v>
      </c>
      <c r="AT130" s="42">
        <v>991.98</v>
      </c>
      <c r="AU130" s="42">
        <v>991.98</v>
      </c>
      <c r="AV130" s="42">
        <v>991.98</v>
      </c>
      <c r="AW130" s="42">
        <v>991.98</v>
      </c>
      <c r="AX130" s="42">
        <v>991.98</v>
      </c>
      <c r="AY130" s="42">
        <v>991.98</v>
      </c>
      <c r="AZ130" s="42">
        <v>991.98</v>
      </c>
      <c r="BA130" s="42">
        <v>991.98</v>
      </c>
    </row>
    <row r="131" spans="1:53" x14ac:dyDescent="0.2">
      <c r="A131" s="43" t="s">
        <v>250</v>
      </c>
      <c r="B131" s="44">
        <v>-7018373421.0448399</v>
      </c>
      <c r="C131" s="44">
        <v>-7060946183.2595901</v>
      </c>
      <c r="D131" s="44">
        <v>-7111903458.7866096</v>
      </c>
      <c r="E131" s="44">
        <v>-7172381420.3551998</v>
      </c>
      <c r="F131" s="44">
        <v>-7232968327.9747696</v>
      </c>
      <c r="G131" s="44">
        <v>-7277793439.4548702</v>
      </c>
      <c r="H131" s="44">
        <v>-7339595729.1347504</v>
      </c>
      <c r="I131" s="44">
        <v>-7370610359.9556103</v>
      </c>
      <c r="J131" s="44">
        <v>-7424081383.1602297</v>
      </c>
      <c r="K131" s="44">
        <v>-7474328480.4512997</v>
      </c>
      <c r="L131" s="44">
        <v>-7522631571.1711102</v>
      </c>
      <c r="M131" s="44">
        <v>-7491180711.01406</v>
      </c>
      <c r="N131" s="44">
        <v>-7491180711.01406</v>
      </c>
      <c r="O131" s="44">
        <v>-7552783676.8746901</v>
      </c>
      <c r="P131" s="44">
        <v>-7618246437.7395897</v>
      </c>
      <c r="Q131" s="44">
        <v>-7675011231.94032</v>
      </c>
      <c r="R131" s="44">
        <v>-7737588014.6325798</v>
      </c>
      <c r="S131" s="44">
        <v>-7804195427.6711302</v>
      </c>
      <c r="T131" s="44">
        <v>-7854798255.0212297</v>
      </c>
      <c r="U131" s="44">
        <v>-7919651827.1431904</v>
      </c>
      <c r="V131" s="44">
        <v>-7986061458.7404604</v>
      </c>
      <c r="W131" s="44">
        <v>-7990217813.5447102</v>
      </c>
      <c r="X131" s="44">
        <v>-8059064235.9562702</v>
      </c>
      <c r="Y131" s="44">
        <v>-8128258506.0375404</v>
      </c>
      <c r="Z131" s="44">
        <v>-8065679365.4515305</v>
      </c>
      <c r="AA131" s="44">
        <v>-8065679365.4515305</v>
      </c>
      <c r="AB131" s="44">
        <v>-8137205943.2590199</v>
      </c>
      <c r="AC131" s="44">
        <v>-8210175286.1522999</v>
      </c>
      <c r="AD131" s="44">
        <v>-8274861247.2402401</v>
      </c>
      <c r="AE131" s="44">
        <v>-8347393379.7769699</v>
      </c>
      <c r="AF131" s="44">
        <v>-8416065825.9868097</v>
      </c>
      <c r="AG131" s="44">
        <v>-8476155360.4058599</v>
      </c>
      <c r="AH131" s="44">
        <v>-8535350349.9787502</v>
      </c>
      <c r="AI131" s="44">
        <v>-8608683267.9408092</v>
      </c>
      <c r="AJ131" s="44">
        <v>-8676401169.5873909</v>
      </c>
      <c r="AK131" s="44">
        <v>-8752179980.0977707</v>
      </c>
      <c r="AL131" s="44">
        <v>-8828296401.3952599</v>
      </c>
      <c r="AM131" s="44">
        <v>-8812315647.5380001</v>
      </c>
      <c r="AN131" s="44">
        <v>-8812315647.5380001</v>
      </c>
      <c r="AO131" s="44">
        <v>-8890079695.4736996</v>
      </c>
      <c r="AP131" s="44">
        <v>-8966340542.0046196</v>
      </c>
      <c r="AQ131" s="44">
        <v>-9036223235.3290195</v>
      </c>
      <c r="AR131" s="44">
        <v>-9112340205.6619797</v>
      </c>
      <c r="AS131" s="44">
        <v>-9187555075.7581196</v>
      </c>
      <c r="AT131" s="44">
        <v>-9251029990.5739594</v>
      </c>
      <c r="AU131" s="44">
        <v>-9315033744.7176704</v>
      </c>
      <c r="AV131" s="44">
        <v>-9392242988.0840092</v>
      </c>
      <c r="AW131" s="44">
        <v>-9463170615.6512508</v>
      </c>
      <c r="AX131" s="44">
        <v>-9537118371.1251602</v>
      </c>
      <c r="AY131" s="44">
        <v>-9616631036.1911793</v>
      </c>
      <c r="AZ131" s="44">
        <v>-9683615809.3963394</v>
      </c>
      <c r="BA131" s="44">
        <v>-9683615809.3963394</v>
      </c>
    </row>
    <row r="132" spans="1:53" x14ac:dyDescent="0.2">
      <c r="A132" s="91" t="s">
        <v>251</v>
      </c>
    </row>
    <row r="133" spans="1:53" x14ac:dyDescent="0.2">
      <c r="A133" s="93" t="s">
        <v>252</v>
      </c>
    </row>
    <row r="134" spans="1:53" x14ac:dyDescent="0.2">
      <c r="A134" s="91" t="s">
        <v>253</v>
      </c>
      <c r="B134" s="42">
        <v>-210915237.47</v>
      </c>
      <c r="C134" s="42">
        <v>-210915237.47</v>
      </c>
      <c r="D134" s="42">
        <v>-210915237.47</v>
      </c>
      <c r="E134" s="42">
        <v>-210915237.47</v>
      </c>
      <c r="F134" s="42">
        <v>-210915237.47</v>
      </c>
      <c r="G134" s="42">
        <v>-210915237.47</v>
      </c>
      <c r="H134" s="42">
        <v>-210915237.47</v>
      </c>
      <c r="I134" s="42">
        <v>-210915237.47</v>
      </c>
      <c r="J134" s="42">
        <v>-210915237.47</v>
      </c>
      <c r="K134" s="42">
        <v>-210915237.47</v>
      </c>
      <c r="L134" s="42">
        <v>-210915237.47</v>
      </c>
      <c r="M134" s="42">
        <v>-210915237.47</v>
      </c>
      <c r="N134" s="42">
        <v>-210915237.47</v>
      </c>
      <c r="O134" s="42">
        <v>-210915237.47</v>
      </c>
      <c r="P134" s="42">
        <v>-210915237.47</v>
      </c>
      <c r="Q134" s="42">
        <v>-210915237.47</v>
      </c>
      <c r="R134" s="42">
        <v>-210915237.47</v>
      </c>
      <c r="S134" s="42">
        <v>-210915237.47</v>
      </c>
      <c r="T134" s="42">
        <v>-210915237.47</v>
      </c>
      <c r="U134" s="42">
        <v>-210915237.47</v>
      </c>
      <c r="V134" s="42">
        <v>-210915237.47</v>
      </c>
      <c r="W134" s="42">
        <v>-210915237.47</v>
      </c>
      <c r="X134" s="42">
        <v>-210915237.47</v>
      </c>
      <c r="Y134" s="42">
        <v>-210915237.47</v>
      </c>
      <c r="Z134" s="42">
        <v>-210915237.47</v>
      </c>
      <c r="AA134" s="42">
        <v>-210915237.47</v>
      </c>
      <c r="AB134" s="42">
        <v>-210915237.47</v>
      </c>
      <c r="AC134" s="42">
        <v>-210915237.47</v>
      </c>
      <c r="AD134" s="42">
        <v>-210915237.47</v>
      </c>
      <c r="AE134" s="42">
        <v>-210915237.47</v>
      </c>
      <c r="AF134" s="42">
        <v>-210915237.47</v>
      </c>
      <c r="AG134" s="42">
        <v>-210915237.47</v>
      </c>
      <c r="AH134" s="42">
        <v>-210915237.47</v>
      </c>
      <c r="AI134" s="42">
        <v>-210915237.47</v>
      </c>
      <c r="AJ134" s="42">
        <v>-210915237.47</v>
      </c>
      <c r="AK134" s="42">
        <v>-210915237.47</v>
      </c>
      <c r="AL134" s="42">
        <v>-210915237.47</v>
      </c>
      <c r="AM134" s="42">
        <v>-210915237.47</v>
      </c>
      <c r="AN134" s="42">
        <v>-210915237.47</v>
      </c>
      <c r="AO134" s="42">
        <v>-210915237.47</v>
      </c>
      <c r="AP134" s="42">
        <v>-210915237.47</v>
      </c>
      <c r="AQ134" s="42">
        <v>-210915237.47</v>
      </c>
      <c r="AR134" s="42">
        <v>-210915237.47</v>
      </c>
      <c r="AS134" s="42">
        <v>-210915237.47</v>
      </c>
      <c r="AT134" s="42">
        <v>-210915237.47</v>
      </c>
      <c r="AU134" s="42">
        <v>-210915237.47</v>
      </c>
      <c r="AV134" s="42">
        <v>-210915237.47</v>
      </c>
      <c r="AW134" s="42">
        <v>-210915237.47</v>
      </c>
      <c r="AX134" s="42">
        <v>-210915237.47</v>
      </c>
      <c r="AY134" s="42">
        <v>-210915237.47</v>
      </c>
      <c r="AZ134" s="42">
        <v>-210915237.47</v>
      </c>
      <c r="BA134" s="42">
        <v>-210915237.47</v>
      </c>
    </row>
    <row r="135" spans="1:53" x14ac:dyDescent="0.2">
      <c r="A135" s="43" t="s">
        <v>254</v>
      </c>
      <c r="B135" s="44">
        <v>-210915237.47</v>
      </c>
      <c r="C135" s="44">
        <v>-210915237.47</v>
      </c>
      <c r="D135" s="44">
        <v>-210915237.47</v>
      </c>
      <c r="E135" s="44">
        <v>-210915237.47</v>
      </c>
      <c r="F135" s="44">
        <v>-210915237.47</v>
      </c>
      <c r="G135" s="44">
        <v>-210915237.47</v>
      </c>
      <c r="H135" s="44">
        <v>-210915237.47</v>
      </c>
      <c r="I135" s="44">
        <v>-210915237.47</v>
      </c>
      <c r="J135" s="44">
        <v>-210915237.47</v>
      </c>
      <c r="K135" s="44">
        <v>-210915237.47</v>
      </c>
      <c r="L135" s="44">
        <v>-210915237.47</v>
      </c>
      <c r="M135" s="44">
        <v>-210915237.47</v>
      </c>
      <c r="N135" s="44">
        <v>-210915237.47</v>
      </c>
      <c r="O135" s="44">
        <v>-210915237.47</v>
      </c>
      <c r="P135" s="44">
        <v>-210915237.47</v>
      </c>
      <c r="Q135" s="44">
        <v>-210915237.47</v>
      </c>
      <c r="R135" s="44">
        <v>-210915237.47</v>
      </c>
      <c r="S135" s="44">
        <v>-210915237.47</v>
      </c>
      <c r="T135" s="44">
        <v>-210915237.47</v>
      </c>
      <c r="U135" s="44">
        <v>-210915237.47</v>
      </c>
      <c r="V135" s="44">
        <v>-210915237.47</v>
      </c>
      <c r="W135" s="44">
        <v>-210915237.47</v>
      </c>
      <c r="X135" s="44">
        <v>-210915237.47</v>
      </c>
      <c r="Y135" s="44">
        <v>-210915237.47</v>
      </c>
      <c r="Z135" s="44">
        <v>-210915237.47</v>
      </c>
      <c r="AA135" s="44">
        <v>-210915237.47</v>
      </c>
      <c r="AB135" s="44">
        <v>-210915237.47</v>
      </c>
      <c r="AC135" s="44">
        <v>-210915237.47</v>
      </c>
      <c r="AD135" s="44">
        <v>-210915237.47</v>
      </c>
      <c r="AE135" s="44">
        <v>-210915237.47</v>
      </c>
      <c r="AF135" s="44">
        <v>-210915237.47</v>
      </c>
      <c r="AG135" s="44">
        <v>-210915237.47</v>
      </c>
      <c r="AH135" s="44">
        <v>-210915237.47</v>
      </c>
      <c r="AI135" s="44">
        <v>-210915237.47</v>
      </c>
      <c r="AJ135" s="44">
        <v>-210915237.47</v>
      </c>
      <c r="AK135" s="44">
        <v>-210915237.47</v>
      </c>
      <c r="AL135" s="44">
        <v>-210915237.47</v>
      </c>
      <c r="AM135" s="44">
        <v>-210915237.47</v>
      </c>
      <c r="AN135" s="44">
        <v>-210915237.47</v>
      </c>
      <c r="AO135" s="44">
        <v>-210915237.47</v>
      </c>
      <c r="AP135" s="44">
        <v>-210915237.47</v>
      </c>
      <c r="AQ135" s="44">
        <v>-210915237.47</v>
      </c>
      <c r="AR135" s="44">
        <v>-210915237.47</v>
      </c>
      <c r="AS135" s="44">
        <v>-210915237.47</v>
      </c>
      <c r="AT135" s="44">
        <v>-210915237.47</v>
      </c>
      <c r="AU135" s="44">
        <v>-210915237.47</v>
      </c>
      <c r="AV135" s="44">
        <v>-210915237.47</v>
      </c>
      <c r="AW135" s="44">
        <v>-210915237.47</v>
      </c>
      <c r="AX135" s="44">
        <v>-210915237.47</v>
      </c>
      <c r="AY135" s="44">
        <v>-210915237.47</v>
      </c>
      <c r="AZ135" s="44">
        <v>-210915237.47</v>
      </c>
      <c r="BA135" s="44">
        <v>-210915237.47</v>
      </c>
    </row>
    <row r="136" spans="1:53" x14ac:dyDescent="0.2">
      <c r="A136" s="91" t="s">
        <v>255</v>
      </c>
    </row>
    <row r="137" spans="1:53" x14ac:dyDescent="0.2">
      <c r="A137" s="93" t="s">
        <v>256</v>
      </c>
    </row>
    <row r="138" spans="1:53" x14ac:dyDescent="0.2">
      <c r="A138" s="91" t="s">
        <v>257</v>
      </c>
      <c r="B138" s="42">
        <v>20325435.300000001</v>
      </c>
      <c r="C138" s="42">
        <v>20325435.300000001</v>
      </c>
      <c r="D138" s="42">
        <v>20325435.300000001</v>
      </c>
      <c r="E138" s="42">
        <v>20325435.300000001</v>
      </c>
      <c r="F138" s="42">
        <v>20325435.300000001</v>
      </c>
      <c r="G138" s="42">
        <v>20325435.300000001</v>
      </c>
      <c r="H138" s="42">
        <v>20325435.300000001</v>
      </c>
      <c r="I138" s="42">
        <v>20325435.300000001</v>
      </c>
      <c r="J138" s="42">
        <v>20325435.300000001</v>
      </c>
      <c r="K138" s="42">
        <v>20325435.300000001</v>
      </c>
      <c r="L138" s="42">
        <v>20325435.300000001</v>
      </c>
      <c r="M138" s="42">
        <v>20325435.300000001</v>
      </c>
      <c r="N138" s="42">
        <v>20325435.300000001</v>
      </c>
      <c r="O138" s="42">
        <v>20325435.300000001</v>
      </c>
      <c r="P138" s="42">
        <v>20325435.300000001</v>
      </c>
      <c r="Q138" s="42">
        <v>20325435.300000001</v>
      </c>
      <c r="R138" s="42">
        <v>20325435.300000001</v>
      </c>
      <c r="S138" s="42">
        <v>20325435.300000001</v>
      </c>
      <c r="T138" s="42">
        <v>20325435.300000001</v>
      </c>
      <c r="U138" s="42">
        <v>20325435.300000001</v>
      </c>
      <c r="V138" s="42">
        <v>20325435.300000001</v>
      </c>
      <c r="W138" s="42">
        <v>20325435.300000001</v>
      </c>
      <c r="X138" s="42">
        <v>20325435.300000001</v>
      </c>
      <c r="Y138" s="42">
        <v>20325435.300000001</v>
      </c>
      <c r="Z138" s="42">
        <v>20325435.300000001</v>
      </c>
      <c r="AA138" s="42">
        <v>20325435.300000001</v>
      </c>
      <c r="AB138" s="42">
        <v>20325435.300000001</v>
      </c>
      <c r="AC138" s="42">
        <v>20325435.300000001</v>
      </c>
      <c r="AD138" s="42">
        <v>20325435.300000001</v>
      </c>
      <c r="AE138" s="42">
        <v>20325435.300000001</v>
      </c>
      <c r="AF138" s="42">
        <v>20325435.300000001</v>
      </c>
      <c r="AG138" s="42">
        <v>20325435.300000001</v>
      </c>
      <c r="AH138" s="42">
        <v>20325435.300000001</v>
      </c>
      <c r="AI138" s="42">
        <v>20325435.300000001</v>
      </c>
      <c r="AJ138" s="42">
        <v>20325435.300000001</v>
      </c>
      <c r="AK138" s="42">
        <v>20325435.300000001</v>
      </c>
      <c r="AL138" s="42">
        <v>20325435.300000001</v>
      </c>
      <c r="AM138" s="42">
        <v>20325435.300000001</v>
      </c>
      <c r="AN138" s="42">
        <v>20325435.300000001</v>
      </c>
      <c r="AO138" s="42">
        <v>20325435.300000001</v>
      </c>
      <c r="AP138" s="42">
        <v>20325435.300000001</v>
      </c>
      <c r="AQ138" s="42">
        <v>20325435.300000001</v>
      </c>
      <c r="AR138" s="42">
        <v>20325435.300000001</v>
      </c>
      <c r="AS138" s="42">
        <v>20325435.300000001</v>
      </c>
      <c r="AT138" s="42">
        <v>20325435.300000001</v>
      </c>
      <c r="AU138" s="42">
        <v>20325435.300000001</v>
      </c>
      <c r="AV138" s="42">
        <v>20325435.300000001</v>
      </c>
      <c r="AW138" s="42">
        <v>20325435.300000001</v>
      </c>
      <c r="AX138" s="42">
        <v>20325435.300000001</v>
      </c>
      <c r="AY138" s="42">
        <v>20325435.300000001</v>
      </c>
      <c r="AZ138" s="42">
        <v>20325435.300000001</v>
      </c>
      <c r="BA138" s="42">
        <v>20325435.300000001</v>
      </c>
    </row>
    <row r="139" spans="1:53" x14ac:dyDescent="0.2">
      <c r="A139" s="43" t="s">
        <v>258</v>
      </c>
      <c r="B139" s="44">
        <v>20325435.300000001</v>
      </c>
      <c r="C139" s="44">
        <v>20325435.300000001</v>
      </c>
      <c r="D139" s="44">
        <v>20325435.300000001</v>
      </c>
      <c r="E139" s="44">
        <v>20325435.300000001</v>
      </c>
      <c r="F139" s="44">
        <v>20325435.300000001</v>
      </c>
      <c r="G139" s="44">
        <v>20325435.300000001</v>
      </c>
      <c r="H139" s="44">
        <v>20325435.300000001</v>
      </c>
      <c r="I139" s="44">
        <v>20325435.300000001</v>
      </c>
      <c r="J139" s="44">
        <v>20325435.300000001</v>
      </c>
      <c r="K139" s="44">
        <v>20325435.300000001</v>
      </c>
      <c r="L139" s="44">
        <v>20325435.300000001</v>
      </c>
      <c r="M139" s="44">
        <v>20325435.300000001</v>
      </c>
      <c r="N139" s="44">
        <v>20325435.300000001</v>
      </c>
      <c r="O139" s="44">
        <v>20325435.300000001</v>
      </c>
      <c r="P139" s="44">
        <v>20325435.300000001</v>
      </c>
      <c r="Q139" s="44">
        <v>20325435.300000001</v>
      </c>
      <c r="R139" s="44">
        <v>20325435.300000001</v>
      </c>
      <c r="S139" s="44">
        <v>20325435.300000001</v>
      </c>
      <c r="T139" s="44">
        <v>20325435.300000001</v>
      </c>
      <c r="U139" s="44">
        <v>20325435.300000001</v>
      </c>
      <c r="V139" s="44">
        <v>20325435.300000001</v>
      </c>
      <c r="W139" s="44">
        <v>20325435.300000001</v>
      </c>
      <c r="X139" s="44">
        <v>20325435.300000001</v>
      </c>
      <c r="Y139" s="44">
        <v>20325435.300000001</v>
      </c>
      <c r="Z139" s="44">
        <v>20325435.300000001</v>
      </c>
      <c r="AA139" s="44">
        <v>20325435.300000001</v>
      </c>
      <c r="AB139" s="44">
        <v>20325435.300000001</v>
      </c>
      <c r="AC139" s="44">
        <v>20325435.300000001</v>
      </c>
      <c r="AD139" s="44">
        <v>20325435.300000001</v>
      </c>
      <c r="AE139" s="44">
        <v>20325435.300000001</v>
      </c>
      <c r="AF139" s="44">
        <v>20325435.300000001</v>
      </c>
      <c r="AG139" s="44">
        <v>20325435.300000001</v>
      </c>
      <c r="AH139" s="44">
        <v>20325435.300000001</v>
      </c>
      <c r="AI139" s="44">
        <v>20325435.300000001</v>
      </c>
      <c r="AJ139" s="44">
        <v>20325435.300000001</v>
      </c>
      <c r="AK139" s="44">
        <v>20325435.300000001</v>
      </c>
      <c r="AL139" s="44">
        <v>20325435.300000001</v>
      </c>
      <c r="AM139" s="44">
        <v>20325435.300000001</v>
      </c>
      <c r="AN139" s="44">
        <v>20325435.300000001</v>
      </c>
      <c r="AO139" s="44">
        <v>20325435.300000001</v>
      </c>
      <c r="AP139" s="44">
        <v>20325435.300000001</v>
      </c>
      <c r="AQ139" s="44">
        <v>20325435.300000001</v>
      </c>
      <c r="AR139" s="44">
        <v>20325435.300000001</v>
      </c>
      <c r="AS139" s="44">
        <v>20325435.300000001</v>
      </c>
      <c r="AT139" s="44">
        <v>20325435.300000001</v>
      </c>
      <c r="AU139" s="44">
        <v>20325435.300000001</v>
      </c>
      <c r="AV139" s="44">
        <v>20325435.300000001</v>
      </c>
      <c r="AW139" s="44">
        <v>20325435.300000001</v>
      </c>
      <c r="AX139" s="44">
        <v>20325435.300000001</v>
      </c>
      <c r="AY139" s="44">
        <v>20325435.300000001</v>
      </c>
      <c r="AZ139" s="44">
        <v>20325435.300000001</v>
      </c>
      <c r="BA139" s="44">
        <v>20325435.300000001</v>
      </c>
    </row>
    <row r="140" spans="1:53" x14ac:dyDescent="0.2">
      <c r="A140" s="91" t="s">
        <v>259</v>
      </c>
    </row>
    <row r="141" spans="1:53" x14ac:dyDescent="0.2">
      <c r="A141" s="93" t="s">
        <v>260</v>
      </c>
    </row>
    <row r="142" spans="1:53" x14ac:dyDescent="0.2">
      <c r="A142" s="91" t="s">
        <v>261</v>
      </c>
      <c r="B142" s="42">
        <v>-7251613.5499999998</v>
      </c>
      <c r="C142" s="42">
        <v>-7251613.5499999998</v>
      </c>
      <c r="D142" s="42">
        <v>-7251613.5499999998</v>
      </c>
      <c r="E142" s="42">
        <v>-7251613.5499999998</v>
      </c>
      <c r="F142" s="42">
        <v>-7251613.5499999998</v>
      </c>
      <c r="G142" s="42">
        <v>-7251613.5499999998</v>
      </c>
      <c r="H142" s="42">
        <v>-7251613.5499999998</v>
      </c>
      <c r="I142" s="42">
        <v>-7251613.5499999998</v>
      </c>
      <c r="J142" s="42">
        <v>-7251613.5499999998</v>
      </c>
      <c r="K142" s="42">
        <v>-7251613.5499999998</v>
      </c>
      <c r="L142" s="42">
        <v>-7251613.5499999998</v>
      </c>
      <c r="M142" s="42">
        <v>-7251613.5499999998</v>
      </c>
      <c r="N142" s="42">
        <v>-7251613.5499999998</v>
      </c>
      <c r="O142" s="42">
        <v>-7251613.5499999998</v>
      </c>
      <c r="P142" s="42">
        <v>-7251613.5499999998</v>
      </c>
      <c r="Q142" s="42">
        <v>-7251613.5499999998</v>
      </c>
      <c r="R142" s="42">
        <v>-7251613.5499999998</v>
      </c>
      <c r="S142" s="42">
        <v>-7251613.5499999998</v>
      </c>
      <c r="T142" s="42">
        <v>-7251613.5499999998</v>
      </c>
      <c r="U142" s="42">
        <v>-7251613.5499999998</v>
      </c>
      <c r="V142" s="42">
        <v>-7251613.5499999998</v>
      </c>
      <c r="W142" s="42">
        <v>-7251613.5499999998</v>
      </c>
      <c r="X142" s="42">
        <v>-7251613.5499999998</v>
      </c>
      <c r="Y142" s="42">
        <v>-7251613.5499999998</v>
      </c>
      <c r="Z142" s="42">
        <v>-7251613.5499999998</v>
      </c>
      <c r="AA142" s="42">
        <v>-7251613.5499999998</v>
      </c>
      <c r="AB142" s="42">
        <v>-7251613.5499999998</v>
      </c>
      <c r="AC142" s="42">
        <v>-7251613.5499999998</v>
      </c>
      <c r="AD142" s="42">
        <v>-7251613.5499999998</v>
      </c>
      <c r="AE142" s="42">
        <v>-7251613.5499999998</v>
      </c>
      <c r="AF142" s="42">
        <v>-7251613.5499999998</v>
      </c>
      <c r="AG142" s="42">
        <v>-7251613.5499999998</v>
      </c>
      <c r="AH142" s="42">
        <v>-7251613.5499999998</v>
      </c>
      <c r="AI142" s="42">
        <v>-7251613.5499999998</v>
      </c>
      <c r="AJ142" s="42">
        <v>-7251613.5499999998</v>
      </c>
      <c r="AK142" s="42">
        <v>-7251613.5499999998</v>
      </c>
      <c r="AL142" s="42">
        <v>-7251613.5499999998</v>
      </c>
      <c r="AM142" s="42">
        <v>-7251613.5499999998</v>
      </c>
      <c r="AN142" s="42">
        <v>-7251613.5499999998</v>
      </c>
      <c r="AO142" s="42">
        <v>-7251613.5499999998</v>
      </c>
      <c r="AP142" s="42">
        <v>-7251613.5499999998</v>
      </c>
      <c r="AQ142" s="42">
        <v>-7251613.5499999998</v>
      </c>
      <c r="AR142" s="42">
        <v>-7251613.5499999998</v>
      </c>
      <c r="AS142" s="42">
        <v>-7251613.5499999998</v>
      </c>
      <c r="AT142" s="42">
        <v>-7251613.5499999998</v>
      </c>
      <c r="AU142" s="42">
        <v>-7251613.5499999998</v>
      </c>
      <c r="AV142" s="42">
        <v>-7251613.5499999998</v>
      </c>
      <c r="AW142" s="42">
        <v>-7251613.5499999998</v>
      </c>
      <c r="AX142" s="42">
        <v>-7251613.5499999998</v>
      </c>
      <c r="AY142" s="42">
        <v>-7251613.5499999998</v>
      </c>
      <c r="AZ142" s="42">
        <v>-7251613.5499999998</v>
      </c>
      <c r="BA142" s="42">
        <v>-7251613.5499999998</v>
      </c>
    </row>
    <row r="143" spans="1:53" x14ac:dyDescent="0.2">
      <c r="A143" s="43" t="s">
        <v>262</v>
      </c>
      <c r="B143" s="44">
        <v>-7251613.5499999998</v>
      </c>
      <c r="C143" s="44">
        <v>-7251613.5499999998</v>
      </c>
      <c r="D143" s="44">
        <v>-7251613.5499999998</v>
      </c>
      <c r="E143" s="44">
        <v>-7251613.5499999998</v>
      </c>
      <c r="F143" s="44">
        <v>-7251613.5499999998</v>
      </c>
      <c r="G143" s="44">
        <v>-7251613.5499999998</v>
      </c>
      <c r="H143" s="44">
        <v>-7251613.5499999998</v>
      </c>
      <c r="I143" s="44">
        <v>-7251613.5499999998</v>
      </c>
      <c r="J143" s="44">
        <v>-7251613.5499999998</v>
      </c>
      <c r="K143" s="44">
        <v>-7251613.5499999998</v>
      </c>
      <c r="L143" s="44">
        <v>-7251613.5499999998</v>
      </c>
      <c r="M143" s="44">
        <v>-7251613.5499999998</v>
      </c>
      <c r="N143" s="44">
        <v>-7251613.5499999998</v>
      </c>
      <c r="O143" s="44">
        <v>-7251613.5499999998</v>
      </c>
      <c r="P143" s="44">
        <v>-7251613.5499999998</v>
      </c>
      <c r="Q143" s="44">
        <v>-7251613.5499999998</v>
      </c>
      <c r="R143" s="44">
        <v>-7251613.5499999998</v>
      </c>
      <c r="S143" s="44">
        <v>-7251613.5499999998</v>
      </c>
      <c r="T143" s="44">
        <v>-7251613.5499999998</v>
      </c>
      <c r="U143" s="44">
        <v>-7251613.5499999998</v>
      </c>
      <c r="V143" s="44">
        <v>-7251613.5499999998</v>
      </c>
      <c r="W143" s="44">
        <v>-7251613.5499999998</v>
      </c>
      <c r="X143" s="44">
        <v>-7251613.5499999998</v>
      </c>
      <c r="Y143" s="44">
        <v>-7251613.5499999998</v>
      </c>
      <c r="Z143" s="44">
        <v>-7251613.5499999998</v>
      </c>
      <c r="AA143" s="44">
        <v>-7251613.5499999998</v>
      </c>
      <c r="AB143" s="44">
        <v>-7251613.5499999998</v>
      </c>
      <c r="AC143" s="44">
        <v>-7251613.5499999998</v>
      </c>
      <c r="AD143" s="44">
        <v>-7251613.5499999998</v>
      </c>
      <c r="AE143" s="44">
        <v>-7251613.5499999998</v>
      </c>
      <c r="AF143" s="44">
        <v>-7251613.5499999998</v>
      </c>
      <c r="AG143" s="44">
        <v>-7251613.5499999998</v>
      </c>
      <c r="AH143" s="44">
        <v>-7251613.5499999998</v>
      </c>
      <c r="AI143" s="44">
        <v>-7251613.5499999998</v>
      </c>
      <c r="AJ143" s="44">
        <v>-7251613.5499999998</v>
      </c>
      <c r="AK143" s="44">
        <v>-7251613.5499999998</v>
      </c>
      <c r="AL143" s="44">
        <v>-7251613.5499999998</v>
      </c>
      <c r="AM143" s="44">
        <v>-7251613.5499999998</v>
      </c>
      <c r="AN143" s="44">
        <v>-7251613.5499999998</v>
      </c>
      <c r="AO143" s="44">
        <v>-7251613.5499999998</v>
      </c>
      <c r="AP143" s="44">
        <v>-7251613.5499999998</v>
      </c>
      <c r="AQ143" s="44">
        <v>-7251613.5499999998</v>
      </c>
      <c r="AR143" s="44">
        <v>-7251613.5499999998</v>
      </c>
      <c r="AS143" s="44">
        <v>-7251613.5499999998</v>
      </c>
      <c r="AT143" s="44">
        <v>-7251613.5499999998</v>
      </c>
      <c r="AU143" s="44">
        <v>-7251613.5499999998</v>
      </c>
      <c r="AV143" s="44">
        <v>-7251613.5499999998</v>
      </c>
      <c r="AW143" s="44">
        <v>-7251613.5499999998</v>
      </c>
      <c r="AX143" s="44">
        <v>-7251613.5499999998</v>
      </c>
      <c r="AY143" s="44">
        <v>-7251613.5499999998</v>
      </c>
      <c r="AZ143" s="44">
        <v>-7251613.5499999998</v>
      </c>
      <c r="BA143" s="44">
        <v>-7251613.5499999998</v>
      </c>
    </row>
    <row r="144" spans="1:53" x14ac:dyDescent="0.2">
      <c r="A144" s="91" t="s">
        <v>263</v>
      </c>
    </row>
    <row r="145" spans="1:53" x14ac:dyDescent="0.2">
      <c r="A145" s="93" t="s">
        <v>264</v>
      </c>
    </row>
    <row r="146" spans="1:53" x14ac:dyDescent="0.2">
      <c r="A146" s="91" t="s">
        <v>265</v>
      </c>
      <c r="B146" s="42">
        <v>2531240</v>
      </c>
      <c r="C146" s="42">
        <v>2531240</v>
      </c>
      <c r="D146" s="42">
        <v>2531240</v>
      </c>
      <c r="E146" s="42">
        <v>2531240</v>
      </c>
      <c r="F146" s="42">
        <v>2531240</v>
      </c>
      <c r="G146" s="42">
        <v>2531240</v>
      </c>
      <c r="H146" s="42">
        <v>2531240</v>
      </c>
      <c r="I146" s="42">
        <v>2531240</v>
      </c>
      <c r="J146" s="42">
        <v>2531240</v>
      </c>
      <c r="K146" s="42">
        <v>2531240</v>
      </c>
      <c r="L146" s="42">
        <v>2531240</v>
      </c>
      <c r="M146" s="42">
        <v>2531240</v>
      </c>
      <c r="N146" s="42">
        <v>2531240</v>
      </c>
      <c r="O146" s="42">
        <v>2531240</v>
      </c>
      <c r="P146" s="42">
        <v>2531240</v>
      </c>
      <c r="Q146" s="42">
        <v>2531240</v>
      </c>
      <c r="R146" s="42">
        <v>2531240</v>
      </c>
      <c r="S146" s="42">
        <v>2531240</v>
      </c>
      <c r="T146" s="42">
        <v>2531240</v>
      </c>
      <c r="U146" s="42">
        <v>2531240</v>
      </c>
      <c r="V146" s="42">
        <v>2531240</v>
      </c>
      <c r="W146" s="42">
        <v>2531240</v>
      </c>
      <c r="X146" s="42">
        <v>2531240</v>
      </c>
      <c r="Y146" s="42">
        <v>2531240</v>
      </c>
      <c r="Z146" s="42">
        <v>2531240</v>
      </c>
      <c r="AA146" s="42">
        <v>2531240</v>
      </c>
      <c r="AB146" s="42">
        <v>2531240</v>
      </c>
      <c r="AC146" s="42">
        <v>2531240</v>
      </c>
      <c r="AD146" s="42">
        <v>2531240</v>
      </c>
      <c r="AE146" s="42">
        <v>2531240</v>
      </c>
      <c r="AF146" s="42">
        <v>2531240</v>
      </c>
      <c r="AG146" s="42">
        <v>2531240</v>
      </c>
      <c r="AH146" s="42">
        <v>2531240</v>
      </c>
      <c r="AI146" s="42">
        <v>2531240</v>
      </c>
      <c r="AJ146" s="42">
        <v>2531240</v>
      </c>
      <c r="AK146" s="42">
        <v>2531240</v>
      </c>
      <c r="AL146" s="42">
        <v>2531240</v>
      </c>
      <c r="AM146" s="42">
        <v>2531240</v>
      </c>
      <c r="AN146" s="42">
        <v>2531240</v>
      </c>
      <c r="AO146" s="42">
        <v>2531240</v>
      </c>
      <c r="AP146" s="42">
        <v>2531240</v>
      </c>
      <c r="AQ146" s="42">
        <v>2531240</v>
      </c>
      <c r="AR146" s="42">
        <v>2531240</v>
      </c>
      <c r="AS146" s="42">
        <v>2531240</v>
      </c>
      <c r="AT146" s="42">
        <v>2531240</v>
      </c>
      <c r="AU146" s="42">
        <v>2531240</v>
      </c>
      <c r="AV146" s="42">
        <v>2531240</v>
      </c>
      <c r="AW146" s="42">
        <v>2531240</v>
      </c>
      <c r="AX146" s="42">
        <v>2531240</v>
      </c>
      <c r="AY146" s="42">
        <v>2531240</v>
      </c>
      <c r="AZ146" s="42">
        <v>2531240</v>
      </c>
      <c r="BA146" s="42">
        <v>2531240</v>
      </c>
    </row>
    <row r="147" spans="1:53" x14ac:dyDescent="0.2">
      <c r="A147" s="43" t="s">
        <v>266</v>
      </c>
      <c r="B147" s="44">
        <v>2531240</v>
      </c>
      <c r="C147" s="44">
        <v>2531240</v>
      </c>
      <c r="D147" s="44">
        <v>2531240</v>
      </c>
      <c r="E147" s="44">
        <v>2531240</v>
      </c>
      <c r="F147" s="44">
        <v>2531240</v>
      </c>
      <c r="G147" s="44">
        <v>2531240</v>
      </c>
      <c r="H147" s="44">
        <v>2531240</v>
      </c>
      <c r="I147" s="44">
        <v>2531240</v>
      </c>
      <c r="J147" s="44">
        <v>2531240</v>
      </c>
      <c r="K147" s="44">
        <v>2531240</v>
      </c>
      <c r="L147" s="44">
        <v>2531240</v>
      </c>
      <c r="M147" s="44">
        <v>2531240</v>
      </c>
      <c r="N147" s="44">
        <v>2531240</v>
      </c>
      <c r="O147" s="44">
        <v>2531240</v>
      </c>
      <c r="P147" s="44">
        <v>2531240</v>
      </c>
      <c r="Q147" s="44">
        <v>2531240</v>
      </c>
      <c r="R147" s="44">
        <v>2531240</v>
      </c>
      <c r="S147" s="44">
        <v>2531240</v>
      </c>
      <c r="T147" s="44">
        <v>2531240</v>
      </c>
      <c r="U147" s="44">
        <v>2531240</v>
      </c>
      <c r="V147" s="44">
        <v>2531240</v>
      </c>
      <c r="W147" s="44">
        <v>2531240</v>
      </c>
      <c r="X147" s="44">
        <v>2531240</v>
      </c>
      <c r="Y147" s="44">
        <v>2531240</v>
      </c>
      <c r="Z147" s="44">
        <v>2531240</v>
      </c>
      <c r="AA147" s="44">
        <v>2531240</v>
      </c>
      <c r="AB147" s="44">
        <v>2531240</v>
      </c>
      <c r="AC147" s="44">
        <v>2531240</v>
      </c>
      <c r="AD147" s="44">
        <v>2531240</v>
      </c>
      <c r="AE147" s="44">
        <v>2531240</v>
      </c>
      <c r="AF147" s="44">
        <v>2531240</v>
      </c>
      <c r="AG147" s="44">
        <v>2531240</v>
      </c>
      <c r="AH147" s="44">
        <v>2531240</v>
      </c>
      <c r="AI147" s="44">
        <v>2531240</v>
      </c>
      <c r="AJ147" s="44">
        <v>2531240</v>
      </c>
      <c r="AK147" s="44">
        <v>2531240</v>
      </c>
      <c r="AL147" s="44">
        <v>2531240</v>
      </c>
      <c r="AM147" s="44">
        <v>2531240</v>
      </c>
      <c r="AN147" s="44">
        <v>2531240</v>
      </c>
      <c r="AO147" s="44">
        <v>2531240</v>
      </c>
      <c r="AP147" s="44">
        <v>2531240</v>
      </c>
      <c r="AQ147" s="44">
        <v>2531240</v>
      </c>
      <c r="AR147" s="44">
        <v>2531240</v>
      </c>
      <c r="AS147" s="44">
        <v>2531240</v>
      </c>
      <c r="AT147" s="44">
        <v>2531240</v>
      </c>
      <c r="AU147" s="44">
        <v>2531240</v>
      </c>
      <c r="AV147" s="44">
        <v>2531240</v>
      </c>
      <c r="AW147" s="44">
        <v>2531240</v>
      </c>
      <c r="AX147" s="44">
        <v>2531240</v>
      </c>
      <c r="AY147" s="44">
        <v>2531240</v>
      </c>
      <c r="AZ147" s="44">
        <v>2531240</v>
      </c>
      <c r="BA147" s="44">
        <v>2531240</v>
      </c>
    </row>
    <row r="148" spans="1:53" x14ac:dyDescent="0.2">
      <c r="A148" s="91" t="s">
        <v>267</v>
      </c>
    </row>
    <row r="149" spans="1:53" x14ac:dyDescent="0.2">
      <c r="A149" s="93" t="s">
        <v>268</v>
      </c>
    </row>
    <row r="150" spans="1:53" x14ac:dyDescent="0.2">
      <c r="A150" s="91" t="s">
        <v>269</v>
      </c>
      <c r="B150" s="42">
        <v>-2510576.9</v>
      </c>
      <c r="C150" s="42">
        <v>-2510576.9</v>
      </c>
      <c r="D150" s="42">
        <v>-2510576.9</v>
      </c>
      <c r="E150" s="42">
        <v>-2510576.9</v>
      </c>
      <c r="F150" s="42">
        <v>-2510576.9</v>
      </c>
      <c r="G150" s="42">
        <v>-2510576.9</v>
      </c>
      <c r="H150" s="42">
        <v>-2510576.9</v>
      </c>
      <c r="I150" s="42">
        <v>-2510576.9</v>
      </c>
      <c r="J150" s="42">
        <v>-2510576.9</v>
      </c>
      <c r="K150" s="42">
        <v>-2510576.9</v>
      </c>
      <c r="L150" s="42">
        <v>-2510576.9</v>
      </c>
      <c r="M150" s="42">
        <v>-2510576.9</v>
      </c>
      <c r="N150" s="42">
        <v>-2510576.9</v>
      </c>
      <c r="O150" s="42">
        <v>-2510576.9</v>
      </c>
      <c r="P150" s="42">
        <v>-2510576.9</v>
      </c>
      <c r="Q150" s="42">
        <v>-2510576.9</v>
      </c>
      <c r="R150" s="42">
        <v>-2510576.9</v>
      </c>
      <c r="S150" s="42">
        <v>-2510576.9</v>
      </c>
      <c r="T150" s="42">
        <v>-2510576.9</v>
      </c>
      <c r="U150" s="42">
        <v>-2510576.9</v>
      </c>
      <c r="V150" s="42">
        <v>-2510576.9</v>
      </c>
      <c r="W150" s="42">
        <v>-2510576.9</v>
      </c>
      <c r="X150" s="42">
        <v>-2510576.9</v>
      </c>
      <c r="Y150" s="42">
        <v>-2510576.9</v>
      </c>
      <c r="Z150" s="42">
        <v>-2510576.9</v>
      </c>
      <c r="AA150" s="42">
        <v>-2510576.9</v>
      </c>
      <c r="AB150" s="42">
        <v>-2510576.9</v>
      </c>
      <c r="AC150" s="42">
        <v>-2510576.9</v>
      </c>
      <c r="AD150" s="42">
        <v>-2510576.9</v>
      </c>
      <c r="AE150" s="42">
        <v>-2510576.9</v>
      </c>
      <c r="AF150" s="42">
        <v>-2510576.9</v>
      </c>
      <c r="AG150" s="42">
        <v>-2510576.9</v>
      </c>
      <c r="AH150" s="42">
        <v>-2510576.9</v>
      </c>
      <c r="AI150" s="42">
        <v>-2510576.9</v>
      </c>
      <c r="AJ150" s="42">
        <v>-2510576.9</v>
      </c>
      <c r="AK150" s="42">
        <v>-2510576.9</v>
      </c>
      <c r="AL150" s="42">
        <v>-2510576.9</v>
      </c>
      <c r="AM150" s="42">
        <v>-2510576.9</v>
      </c>
      <c r="AN150" s="42">
        <v>-2510576.9</v>
      </c>
      <c r="AO150" s="42">
        <v>-2510576.9</v>
      </c>
      <c r="AP150" s="42">
        <v>-2510576.9</v>
      </c>
      <c r="AQ150" s="42">
        <v>-2510576.9</v>
      </c>
      <c r="AR150" s="42">
        <v>-2510576.9</v>
      </c>
      <c r="AS150" s="42">
        <v>-2510576.9</v>
      </c>
      <c r="AT150" s="42">
        <v>-2510576.9</v>
      </c>
      <c r="AU150" s="42">
        <v>-2510576.9</v>
      </c>
      <c r="AV150" s="42">
        <v>-2510576.9</v>
      </c>
      <c r="AW150" s="42">
        <v>-2510576.9</v>
      </c>
      <c r="AX150" s="42">
        <v>-2510576.9</v>
      </c>
      <c r="AY150" s="42">
        <v>-2510576.9</v>
      </c>
      <c r="AZ150" s="42">
        <v>-2510576.9</v>
      </c>
      <c r="BA150" s="42">
        <v>-2510576.9</v>
      </c>
    </row>
    <row r="151" spans="1:53" x14ac:dyDescent="0.2">
      <c r="A151" s="43" t="s">
        <v>270</v>
      </c>
      <c r="B151" s="42">
        <v>-2510576.9</v>
      </c>
      <c r="C151" s="42">
        <v>-2510576.9</v>
      </c>
      <c r="D151" s="42">
        <v>-2510576.9</v>
      </c>
      <c r="E151" s="42">
        <v>-2510576.9</v>
      </c>
      <c r="F151" s="42">
        <v>-2510576.9</v>
      </c>
      <c r="G151" s="42">
        <v>-2510576.9</v>
      </c>
      <c r="H151" s="42">
        <v>-2510576.9</v>
      </c>
      <c r="I151" s="42">
        <v>-2510576.9</v>
      </c>
      <c r="J151" s="42">
        <v>-2510576.9</v>
      </c>
      <c r="K151" s="42">
        <v>-2510576.9</v>
      </c>
      <c r="L151" s="42">
        <v>-2510576.9</v>
      </c>
      <c r="M151" s="42">
        <v>-2510576.9</v>
      </c>
      <c r="N151" s="42">
        <v>-2510576.9</v>
      </c>
      <c r="O151" s="42">
        <v>-2510576.9</v>
      </c>
      <c r="P151" s="42">
        <v>-2510576.9</v>
      </c>
      <c r="Q151" s="42">
        <v>-2510576.9</v>
      </c>
      <c r="R151" s="42">
        <v>-2510576.9</v>
      </c>
      <c r="S151" s="42">
        <v>-2510576.9</v>
      </c>
      <c r="T151" s="42">
        <v>-2510576.9</v>
      </c>
      <c r="U151" s="42">
        <v>-2510576.9</v>
      </c>
      <c r="V151" s="42">
        <v>-2510576.9</v>
      </c>
      <c r="W151" s="42">
        <v>-2510576.9</v>
      </c>
      <c r="X151" s="42">
        <v>-2510576.9</v>
      </c>
      <c r="Y151" s="42">
        <v>-2510576.9</v>
      </c>
      <c r="Z151" s="42">
        <v>-2510576.9</v>
      </c>
      <c r="AA151" s="42">
        <v>-2510576.9</v>
      </c>
      <c r="AB151" s="42">
        <v>-2510576.9</v>
      </c>
      <c r="AC151" s="42">
        <v>-2510576.9</v>
      </c>
      <c r="AD151" s="42">
        <v>-2510576.9</v>
      </c>
      <c r="AE151" s="42">
        <v>-2510576.9</v>
      </c>
      <c r="AF151" s="42">
        <v>-2510576.9</v>
      </c>
      <c r="AG151" s="42">
        <v>-2510576.9</v>
      </c>
      <c r="AH151" s="42">
        <v>-2510576.9</v>
      </c>
      <c r="AI151" s="42">
        <v>-2510576.9</v>
      </c>
      <c r="AJ151" s="42">
        <v>-2510576.9</v>
      </c>
      <c r="AK151" s="42">
        <v>-2510576.9</v>
      </c>
      <c r="AL151" s="42">
        <v>-2510576.9</v>
      </c>
      <c r="AM151" s="42">
        <v>-2510576.9</v>
      </c>
      <c r="AN151" s="42">
        <v>-2510576.9</v>
      </c>
      <c r="AO151" s="42">
        <v>-2510576.9</v>
      </c>
      <c r="AP151" s="42">
        <v>-2510576.9</v>
      </c>
      <c r="AQ151" s="42">
        <v>-2510576.9</v>
      </c>
      <c r="AR151" s="42">
        <v>-2510576.9</v>
      </c>
      <c r="AS151" s="42">
        <v>-2510576.9</v>
      </c>
      <c r="AT151" s="42">
        <v>-2510576.9</v>
      </c>
      <c r="AU151" s="42">
        <v>-2510576.9</v>
      </c>
      <c r="AV151" s="42">
        <v>-2510576.9</v>
      </c>
      <c r="AW151" s="42">
        <v>-2510576.9</v>
      </c>
      <c r="AX151" s="42">
        <v>-2510576.9</v>
      </c>
      <c r="AY151" s="42">
        <v>-2510576.9</v>
      </c>
      <c r="AZ151" s="42">
        <v>-2510576.9</v>
      </c>
      <c r="BA151" s="42">
        <v>-2510576.9</v>
      </c>
    </row>
    <row r="152" spans="1:53" x14ac:dyDescent="0.2">
      <c r="A152" s="91" t="s">
        <v>271</v>
      </c>
    </row>
    <row r="153" spans="1:53" x14ac:dyDescent="0.2">
      <c r="A153" s="93" t="s">
        <v>272</v>
      </c>
    </row>
    <row r="154" spans="1:53" x14ac:dyDescent="0.2">
      <c r="A154" s="91" t="s">
        <v>273</v>
      </c>
      <c r="B154" s="42">
        <v>0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  <c r="AB154" s="42">
        <v>0</v>
      </c>
      <c r="AC154" s="42">
        <v>0</v>
      </c>
      <c r="AD154" s="42">
        <v>0</v>
      </c>
      <c r="AE154" s="42">
        <v>0</v>
      </c>
      <c r="AF154" s="42">
        <v>0</v>
      </c>
      <c r="AG154" s="42">
        <v>0</v>
      </c>
      <c r="AH154" s="42">
        <v>0</v>
      </c>
      <c r="AI154" s="42">
        <v>0</v>
      </c>
      <c r="AJ154" s="42">
        <v>0</v>
      </c>
      <c r="AK154" s="42">
        <v>0</v>
      </c>
      <c r="AL154" s="42">
        <v>0</v>
      </c>
      <c r="AM154" s="42">
        <v>0</v>
      </c>
      <c r="AN154" s="42">
        <v>0</v>
      </c>
      <c r="AO154" s="42">
        <v>0</v>
      </c>
      <c r="AP154" s="42">
        <v>0</v>
      </c>
      <c r="AQ154" s="42">
        <v>0</v>
      </c>
      <c r="AR154" s="42">
        <v>0</v>
      </c>
      <c r="AS154" s="42">
        <v>0</v>
      </c>
      <c r="AT154" s="42">
        <v>0</v>
      </c>
      <c r="AU154" s="42">
        <v>0</v>
      </c>
      <c r="AV154" s="42">
        <v>0</v>
      </c>
      <c r="AW154" s="42">
        <v>0</v>
      </c>
      <c r="AX154" s="42">
        <v>0</v>
      </c>
      <c r="AY154" s="42">
        <v>0</v>
      </c>
      <c r="AZ154" s="42">
        <v>0</v>
      </c>
      <c r="BA154" s="42">
        <v>0</v>
      </c>
    </row>
    <row r="155" spans="1:53" x14ac:dyDescent="0.2">
      <c r="A155" s="43" t="s">
        <v>274</v>
      </c>
      <c r="B155" s="44">
        <v>0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</v>
      </c>
      <c r="AF155" s="44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0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0</v>
      </c>
      <c r="AS155" s="44">
        <v>0</v>
      </c>
      <c r="AT155" s="44">
        <v>0</v>
      </c>
      <c r="AU155" s="44">
        <v>0</v>
      </c>
      <c r="AV155" s="44">
        <v>0</v>
      </c>
      <c r="AW155" s="44">
        <v>0</v>
      </c>
      <c r="AX155" s="44">
        <v>0</v>
      </c>
      <c r="AY155" s="44">
        <v>0</v>
      </c>
      <c r="AZ155" s="44">
        <v>0</v>
      </c>
      <c r="BA155" s="44">
        <v>0</v>
      </c>
    </row>
    <row r="156" spans="1:53" x14ac:dyDescent="0.2">
      <c r="A156" s="91" t="s">
        <v>275</v>
      </c>
    </row>
    <row r="157" spans="1:53" x14ac:dyDescent="0.2">
      <c r="A157" s="93" t="s">
        <v>276</v>
      </c>
    </row>
    <row r="158" spans="1:53" x14ac:dyDescent="0.2">
      <c r="A158" s="91" t="s">
        <v>277</v>
      </c>
      <c r="B158" s="42">
        <v>22215015.949999899</v>
      </c>
      <c r="C158" s="42">
        <v>22215015.949999899</v>
      </c>
      <c r="D158" s="42">
        <v>22215015.949999899</v>
      </c>
      <c r="E158" s="42">
        <v>22215015.949999899</v>
      </c>
      <c r="F158" s="42">
        <v>22215015.949999899</v>
      </c>
      <c r="G158" s="42">
        <v>22215015.949999899</v>
      </c>
      <c r="H158" s="42">
        <v>22215015.949999899</v>
      </c>
      <c r="I158" s="42">
        <v>22215015.949999899</v>
      </c>
      <c r="J158" s="42">
        <v>22215015.949999899</v>
      </c>
      <c r="K158" s="42">
        <v>22215015.949999899</v>
      </c>
      <c r="L158" s="42">
        <v>22215015.949999899</v>
      </c>
      <c r="M158" s="42">
        <v>22215015.949999899</v>
      </c>
      <c r="N158" s="42">
        <v>22215015.949999899</v>
      </c>
      <c r="O158" s="42">
        <v>22215015.949999899</v>
      </c>
      <c r="P158" s="42">
        <v>22215015.949999899</v>
      </c>
      <c r="Q158" s="42">
        <v>22215015.949999899</v>
      </c>
      <c r="R158" s="42">
        <v>22215015.949999899</v>
      </c>
      <c r="S158" s="42">
        <v>22215015.949999899</v>
      </c>
      <c r="T158" s="42">
        <v>22215015.949999899</v>
      </c>
      <c r="U158" s="42">
        <v>22215015.949999899</v>
      </c>
      <c r="V158" s="42">
        <v>22215015.949999899</v>
      </c>
      <c r="W158" s="42">
        <v>22215015.949999899</v>
      </c>
      <c r="X158" s="42">
        <v>22215015.949999899</v>
      </c>
      <c r="Y158" s="42">
        <v>22215015.949999899</v>
      </c>
      <c r="Z158" s="42">
        <v>22215015.949999899</v>
      </c>
      <c r="AA158" s="42">
        <v>22215015.949999899</v>
      </c>
      <c r="AB158" s="42">
        <v>22215015.949999899</v>
      </c>
      <c r="AC158" s="42">
        <v>22215015.949999899</v>
      </c>
      <c r="AD158" s="42">
        <v>22215015.949999899</v>
      </c>
      <c r="AE158" s="42">
        <v>22215015.949999899</v>
      </c>
      <c r="AF158" s="42">
        <v>22215015.949999899</v>
      </c>
      <c r="AG158" s="42">
        <v>22215015.949999899</v>
      </c>
      <c r="AH158" s="42">
        <v>22215015.949999899</v>
      </c>
      <c r="AI158" s="42">
        <v>22215015.949999899</v>
      </c>
      <c r="AJ158" s="42">
        <v>22215015.949999899</v>
      </c>
      <c r="AK158" s="42">
        <v>22215015.949999899</v>
      </c>
      <c r="AL158" s="42">
        <v>22215015.949999899</v>
      </c>
      <c r="AM158" s="42">
        <v>22215015.949999899</v>
      </c>
      <c r="AN158" s="42">
        <v>22215015.949999899</v>
      </c>
      <c r="AO158" s="42">
        <v>22215015.949999899</v>
      </c>
      <c r="AP158" s="42">
        <v>22215015.949999899</v>
      </c>
      <c r="AQ158" s="42">
        <v>22215015.949999899</v>
      </c>
      <c r="AR158" s="42">
        <v>22215015.949999899</v>
      </c>
      <c r="AS158" s="42">
        <v>22215015.949999899</v>
      </c>
      <c r="AT158" s="42">
        <v>22215015.949999899</v>
      </c>
      <c r="AU158" s="42">
        <v>22215015.949999899</v>
      </c>
      <c r="AV158" s="42">
        <v>22215015.949999899</v>
      </c>
      <c r="AW158" s="42">
        <v>22215015.949999899</v>
      </c>
      <c r="AX158" s="42">
        <v>22215015.949999899</v>
      </c>
      <c r="AY158" s="42">
        <v>22215015.949999899</v>
      </c>
      <c r="AZ158" s="42">
        <v>22215015.949999899</v>
      </c>
      <c r="BA158" s="42">
        <v>22215015.949999899</v>
      </c>
    </row>
    <row r="159" spans="1:53" x14ac:dyDescent="0.2">
      <c r="A159" s="91" t="s">
        <v>278</v>
      </c>
      <c r="B159" s="42">
        <v>459776.89</v>
      </c>
      <c r="C159" s="42">
        <v>459776.89</v>
      </c>
      <c r="D159" s="42">
        <v>459776.89</v>
      </c>
      <c r="E159" s="42">
        <v>459776.89</v>
      </c>
      <c r="F159" s="42">
        <v>459776.89</v>
      </c>
      <c r="G159" s="42">
        <v>459776.89</v>
      </c>
      <c r="H159" s="42">
        <v>459776.89</v>
      </c>
      <c r="I159" s="42">
        <v>459776.89</v>
      </c>
      <c r="J159" s="42">
        <v>459776.89</v>
      </c>
      <c r="K159" s="42">
        <v>459776.89</v>
      </c>
      <c r="L159" s="42">
        <v>459776.89</v>
      </c>
      <c r="M159" s="42">
        <v>459776.89</v>
      </c>
      <c r="N159" s="42">
        <v>459776.89</v>
      </c>
      <c r="O159" s="42">
        <v>459776.89</v>
      </c>
      <c r="P159" s="42">
        <v>459776.89</v>
      </c>
      <c r="Q159" s="42">
        <v>459776.89</v>
      </c>
      <c r="R159" s="42">
        <v>459776.89</v>
      </c>
      <c r="S159" s="42">
        <v>459776.89</v>
      </c>
      <c r="T159" s="42">
        <v>459776.89</v>
      </c>
      <c r="U159" s="42">
        <v>459776.89</v>
      </c>
      <c r="V159" s="42">
        <v>459776.89</v>
      </c>
      <c r="W159" s="42">
        <v>459776.89</v>
      </c>
      <c r="X159" s="42">
        <v>459776.89</v>
      </c>
      <c r="Y159" s="42">
        <v>459776.89</v>
      </c>
      <c r="Z159" s="42">
        <v>459776.89</v>
      </c>
      <c r="AA159" s="42">
        <v>459776.89</v>
      </c>
      <c r="AB159" s="42">
        <v>459776.89</v>
      </c>
      <c r="AC159" s="42">
        <v>459776.89</v>
      </c>
      <c r="AD159" s="42">
        <v>459776.89</v>
      </c>
      <c r="AE159" s="42">
        <v>459776.89</v>
      </c>
      <c r="AF159" s="42">
        <v>459776.89</v>
      </c>
      <c r="AG159" s="42">
        <v>459776.89</v>
      </c>
      <c r="AH159" s="42">
        <v>459776.89</v>
      </c>
      <c r="AI159" s="42">
        <v>459776.89</v>
      </c>
      <c r="AJ159" s="42">
        <v>459776.89</v>
      </c>
      <c r="AK159" s="42">
        <v>459776.89</v>
      </c>
      <c r="AL159" s="42">
        <v>459776.89</v>
      </c>
      <c r="AM159" s="42">
        <v>459776.89</v>
      </c>
      <c r="AN159" s="42">
        <v>459776.89</v>
      </c>
      <c r="AO159" s="42">
        <v>459776.89</v>
      </c>
      <c r="AP159" s="42">
        <v>459776.89</v>
      </c>
      <c r="AQ159" s="42">
        <v>459776.89</v>
      </c>
      <c r="AR159" s="42">
        <v>459776.89</v>
      </c>
      <c r="AS159" s="42">
        <v>459776.89</v>
      </c>
      <c r="AT159" s="42">
        <v>459776.89</v>
      </c>
      <c r="AU159" s="42">
        <v>459776.89</v>
      </c>
      <c r="AV159" s="42">
        <v>459776.89</v>
      </c>
      <c r="AW159" s="42">
        <v>459776.89</v>
      </c>
      <c r="AX159" s="42">
        <v>459776.89</v>
      </c>
      <c r="AY159" s="42">
        <v>459776.89</v>
      </c>
      <c r="AZ159" s="42">
        <v>459776.89</v>
      </c>
      <c r="BA159" s="42">
        <v>459776.89</v>
      </c>
    </row>
    <row r="160" spans="1:53" x14ac:dyDescent="0.2">
      <c r="A160" s="91" t="s">
        <v>279</v>
      </c>
      <c r="B160" s="42">
        <v>278986.53000000003</v>
      </c>
      <c r="C160" s="42">
        <v>278986.53000000003</v>
      </c>
      <c r="D160" s="42">
        <v>278986.53000000003</v>
      </c>
      <c r="E160" s="42">
        <v>278986.53000000003</v>
      </c>
      <c r="F160" s="42">
        <v>278986.53000000003</v>
      </c>
      <c r="G160" s="42">
        <v>278986.53000000003</v>
      </c>
      <c r="H160" s="42">
        <v>278986.53000000003</v>
      </c>
      <c r="I160" s="42">
        <v>278986.53000000003</v>
      </c>
      <c r="J160" s="42">
        <v>278986.53000000003</v>
      </c>
      <c r="K160" s="42">
        <v>278986.53000000003</v>
      </c>
      <c r="L160" s="42">
        <v>278986.53000000003</v>
      </c>
      <c r="M160" s="42">
        <v>278986.53000000003</v>
      </c>
      <c r="N160" s="42">
        <v>278986.53000000003</v>
      </c>
      <c r="O160" s="42">
        <v>278986.53000000003</v>
      </c>
      <c r="P160" s="42">
        <v>278986.53000000003</v>
      </c>
      <c r="Q160" s="42">
        <v>278986.53000000003</v>
      </c>
      <c r="R160" s="42">
        <v>278986.53000000003</v>
      </c>
      <c r="S160" s="42">
        <v>278986.53000000003</v>
      </c>
      <c r="T160" s="42">
        <v>278986.53000000003</v>
      </c>
      <c r="U160" s="42">
        <v>278986.53000000003</v>
      </c>
      <c r="V160" s="42">
        <v>278986.53000000003</v>
      </c>
      <c r="W160" s="42">
        <v>278986.53000000003</v>
      </c>
      <c r="X160" s="42">
        <v>278986.53000000003</v>
      </c>
      <c r="Y160" s="42">
        <v>278986.53000000003</v>
      </c>
      <c r="Z160" s="42">
        <v>278986.53000000003</v>
      </c>
      <c r="AA160" s="42">
        <v>278986.53000000003</v>
      </c>
      <c r="AB160" s="42">
        <v>278986.53000000003</v>
      </c>
      <c r="AC160" s="42">
        <v>278986.53000000003</v>
      </c>
      <c r="AD160" s="42">
        <v>278986.53000000003</v>
      </c>
      <c r="AE160" s="42">
        <v>278986.53000000003</v>
      </c>
      <c r="AF160" s="42">
        <v>278986.53000000003</v>
      </c>
      <c r="AG160" s="42">
        <v>278986.53000000003</v>
      </c>
      <c r="AH160" s="42">
        <v>278986.53000000003</v>
      </c>
      <c r="AI160" s="42">
        <v>278986.53000000003</v>
      </c>
      <c r="AJ160" s="42">
        <v>278986.53000000003</v>
      </c>
      <c r="AK160" s="42">
        <v>278986.53000000003</v>
      </c>
      <c r="AL160" s="42">
        <v>278986.53000000003</v>
      </c>
      <c r="AM160" s="42">
        <v>278986.53000000003</v>
      </c>
      <c r="AN160" s="42">
        <v>278986.53000000003</v>
      </c>
      <c r="AO160" s="42">
        <v>278986.53000000003</v>
      </c>
      <c r="AP160" s="42">
        <v>278986.53000000003</v>
      </c>
      <c r="AQ160" s="42">
        <v>278986.53000000003</v>
      </c>
      <c r="AR160" s="42">
        <v>278986.53000000003</v>
      </c>
      <c r="AS160" s="42">
        <v>278986.53000000003</v>
      </c>
      <c r="AT160" s="42">
        <v>278986.53000000003</v>
      </c>
      <c r="AU160" s="42">
        <v>278986.53000000003</v>
      </c>
      <c r="AV160" s="42">
        <v>278986.53000000003</v>
      </c>
      <c r="AW160" s="42">
        <v>278986.53000000003</v>
      </c>
      <c r="AX160" s="42">
        <v>278986.53000000003</v>
      </c>
      <c r="AY160" s="42">
        <v>278986.53000000003</v>
      </c>
      <c r="AZ160" s="42">
        <v>278986.53000000003</v>
      </c>
      <c r="BA160" s="42">
        <v>278986.53000000003</v>
      </c>
    </row>
    <row r="161" spans="1:53" x14ac:dyDescent="0.2">
      <c r="A161" s="43" t="s">
        <v>280</v>
      </c>
      <c r="B161" s="44">
        <v>22953779.3699999</v>
      </c>
      <c r="C161" s="44">
        <v>22953779.3699999</v>
      </c>
      <c r="D161" s="44">
        <v>22953779.3699999</v>
      </c>
      <c r="E161" s="44">
        <v>22953779.3699999</v>
      </c>
      <c r="F161" s="44">
        <v>22953779.3699999</v>
      </c>
      <c r="G161" s="44">
        <v>22953779.3699999</v>
      </c>
      <c r="H161" s="44">
        <v>22953779.3699999</v>
      </c>
      <c r="I161" s="44">
        <v>22953779.3699999</v>
      </c>
      <c r="J161" s="44">
        <v>22953779.3699999</v>
      </c>
      <c r="K161" s="44">
        <v>22953779.3699999</v>
      </c>
      <c r="L161" s="44">
        <v>22953779.3699999</v>
      </c>
      <c r="M161" s="44">
        <v>22953779.3699999</v>
      </c>
      <c r="N161" s="44">
        <v>22953779.3699999</v>
      </c>
      <c r="O161" s="44">
        <v>22953779.3699999</v>
      </c>
      <c r="P161" s="44">
        <v>22953779.3699999</v>
      </c>
      <c r="Q161" s="44">
        <v>22953779.3699999</v>
      </c>
      <c r="R161" s="44">
        <v>22953779.3699999</v>
      </c>
      <c r="S161" s="44">
        <v>22953779.3699999</v>
      </c>
      <c r="T161" s="44">
        <v>22953779.3699999</v>
      </c>
      <c r="U161" s="44">
        <v>22953779.3699999</v>
      </c>
      <c r="V161" s="44">
        <v>22953779.3699999</v>
      </c>
      <c r="W161" s="44">
        <v>22953779.3699999</v>
      </c>
      <c r="X161" s="44">
        <v>22953779.3699999</v>
      </c>
      <c r="Y161" s="44">
        <v>22953779.3699999</v>
      </c>
      <c r="Z161" s="44">
        <v>22953779.3699999</v>
      </c>
      <c r="AA161" s="44">
        <v>22953779.3699999</v>
      </c>
      <c r="AB161" s="44">
        <v>22953779.3699999</v>
      </c>
      <c r="AC161" s="44">
        <v>22953779.3699999</v>
      </c>
      <c r="AD161" s="44">
        <v>22953779.3699999</v>
      </c>
      <c r="AE161" s="44">
        <v>22953779.3699999</v>
      </c>
      <c r="AF161" s="44">
        <v>22953779.3699999</v>
      </c>
      <c r="AG161" s="44">
        <v>22953779.3699999</v>
      </c>
      <c r="AH161" s="44">
        <v>22953779.3699999</v>
      </c>
      <c r="AI161" s="44">
        <v>22953779.3699999</v>
      </c>
      <c r="AJ161" s="44">
        <v>22953779.3699999</v>
      </c>
      <c r="AK161" s="44">
        <v>22953779.3699999</v>
      </c>
      <c r="AL161" s="44">
        <v>22953779.3699999</v>
      </c>
      <c r="AM161" s="44">
        <v>22953779.3699999</v>
      </c>
      <c r="AN161" s="44">
        <v>22953779.3699999</v>
      </c>
      <c r="AO161" s="44">
        <v>22953779.3699999</v>
      </c>
      <c r="AP161" s="44">
        <v>22953779.3699999</v>
      </c>
      <c r="AQ161" s="44">
        <v>22953779.3699999</v>
      </c>
      <c r="AR161" s="44">
        <v>22953779.3699999</v>
      </c>
      <c r="AS161" s="44">
        <v>22953779.3699999</v>
      </c>
      <c r="AT161" s="44">
        <v>22953779.3699999</v>
      </c>
      <c r="AU161" s="44">
        <v>22953779.3699999</v>
      </c>
      <c r="AV161" s="44">
        <v>22953779.3699999</v>
      </c>
      <c r="AW161" s="44">
        <v>22953779.3699999</v>
      </c>
      <c r="AX161" s="44">
        <v>22953779.3699999</v>
      </c>
      <c r="AY161" s="44">
        <v>22953779.3699999</v>
      </c>
      <c r="AZ161" s="44">
        <v>22953779.3699999</v>
      </c>
      <c r="BA161" s="44">
        <v>22953779.3699999</v>
      </c>
    </row>
    <row r="162" spans="1:53" x14ac:dyDescent="0.2">
      <c r="A162" s="91" t="s">
        <v>281</v>
      </c>
    </row>
    <row r="163" spans="1:53" x14ac:dyDescent="0.2">
      <c r="A163" s="93" t="s">
        <v>282</v>
      </c>
    </row>
    <row r="164" spans="1:53" x14ac:dyDescent="0.2">
      <c r="A164" s="91" t="s">
        <v>283</v>
      </c>
      <c r="B164" s="42">
        <v>-11704521.990667401</v>
      </c>
      <c r="C164" s="42">
        <v>-11800663.9232498</v>
      </c>
      <c r="D164" s="42">
        <v>-11896805.8558321</v>
      </c>
      <c r="E164" s="42">
        <v>-11992947.788414501</v>
      </c>
      <c r="F164" s="42">
        <v>-12089089.7209969</v>
      </c>
      <c r="G164" s="42">
        <v>-12185231.6535792</v>
      </c>
      <c r="H164" s="42">
        <v>-12281373.5861616</v>
      </c>
      <c r="I164" s="42">
        <v>-12377515.518743999</v>
      </c>
      <c r="J164" s="42">
        <v>-12473657.451326299</v>
      </c>
      <c r="K164" s="42">
        <v>-12569799.3839087</v>
      </c>
      <c r="L164" s="42">
        <v>-12665941.316491099</v>
      </c>
      <c r="M164" s="42">
        <v>-12762083.249073399</v>
      </c>
      <c r="N164" s="42">
        <v>-12762083.249073399</v>
      </c>
      <c r="O164" s="42">
        <v>-12858225.1816558</v>
      </c>
      <c r="P164" s="42">
        <v>-12954367.1142381</v>
      </c>
      <c r="Q164" s="42">
        <v>-13050509.046820501</v>
      </c>
      <c r="R164" s="42">
        <v>-13146650.9794029</v>
      </c>
      <c r="S164" s="42">
        <v>-13242792.9119852</v>
      </c>
      <c r="T164" s="42">
        <v>-13338934.844567601</v>
      </c>
      <c r="U164" s="42">
        <v>-13435076.77715</v>
      </c>
      <c r="V164" s="42">
        <v>-13530117.4194098</v>
      </c>
      <c r="W164" s="42">
        <v>-13625158.061669501</v>
      </c>
      <c r="X164" s="42">
        <v>-13720198.703929299</v>
      </c>
      <c r="Y164" s="42">
        <v>-13815239.3461891</v>
      </c>
      <c r="Z164" s="42">
        <v>-13907134.808305999</v>
      </c>
      <c r="AA164" s="42">
        <v>-13907134.808305999</v>
      </c>
      <c r="AB164" s="42">
        <v>-13997097.806673</v>
      </c>
      <c r="AC164" s="42">
        <v>-14087060.805039899</v>
      </c>
      <c r="AD164" s="42">
        <v>-14177023.803406799</v>
      </c>
      <c r="AE164" s="42">
        <v>-14266986.801773701</v>
      </c>
      <c r="AF164" s="42">
        <v>-14356949.800140699</v>
      </c>
      <c r="AG164" s="42">
        <v>-14446912.798507599</v>
      </c>
      <c r="AH164" s="42">
        <v>-14536875.796874501</v>
      </c>
      <c r="AI164" s="42">
        <v>-14626838.795241499</v>
      </c>
      <c r="AJ164" s="42">
        <v>-14716801.793608399</v>
      </c>
      <c r="AK164" s="42">
        <v>-14806764.791975301</v>
      </c>
      <c r="AL164" s="42">
        <v>-14896727.790342201</v>
      </c>
      <c r="AM164" s="42">
        <v>-14986690.788709201</v>
      </c>
      <c r="AN164" s="42">
        <v>-14986690.788709201</v>
      </c>
      <c r="AO164" s="42">
        <v>-15076653.787076101</v>
      </c>
      <c r="AP164" s="42">
        <v>-15166616.785443</v>
      </c>
      <c r="AQ164" s="42">
        <v>-15256579.7838099</v>
      </c>
      <c r="AR164" s="42">
        <v>-15346542.782176901</v>
      </c>
      <c r="AS164" s="42">
        <v>-15436505.7805438</v>
      </c>
      <c r="AT164" s="42">
        <v>-15526468.7789107</v>
      </c>
      <c r="AU164" s="42">
        <v>-15616431.777277701</v>
      </c>
      <c r="AV164" s="42">
        <v>-15706394.7756446</v>
      </c>
      <c r="AW164" s="42">
        <v>-15796357.7740115</v>
      </c>
      <c r="AX164" s="42">
        <v>-15886320.7723784</v>
      </c>
      <c r="AY164" s="42">
        <v>-15976283.7707454</v>
      </c>
      <c r="AZ164" s="42">
        <v>-16066246.7691123</v>
      </c>
      <c r="BA164" s="42">
        <v>-16066246.7691123</v>
      </c>
    </row>
    <row r="165" spans="1:53" x14ac:dyDescent="0.2">
      <c r="A165" s="91" t="s">
        <v>284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  <c r="AB165" s="42">
        <v>0</v>
      </c>
      <c r="AC165" s="42">
        <v>0</v>
      </c>
      <c r="AD165" s="42">
        <v>0</v>
      </c>
      <c r="AE165" s="42">
        <v>0</v>
      </c>
      <c r="AF165" s="42">
        <v>0</v>
      </c>
      <c r="AG165" s="42">
        <v>0</v>
      </c>
      <c r="AH165" s="42">
        <v>0</v>
      </c>
      <c r="AI165" s="42">
        <v>0</v>
      </c>
      <c r="AJ165" s="42">
        <v>0</v>
      </c>
      <c r="AK165" s="42">
        <v>0</v>
      </c>
      <c r="AL165" s="42">
        <v>0</v>
      </c>
      <c r="AM165" s="42">
        <v>0</v>
      </c>
      <c r="AN165" s="42">
        <v>0</v>
      </c>
      <c r="AO165" s="42">
        <v>0</v>
      </c>
      <c r="AP165" s="42">
        <v>0</v>
      </c>
      <c r="AQ165" s="42">
        <v>0</v>
      </c>
      <c r="AR165" s="42">
        <v>0</v>
      </c>
      <c r="AS165" s="42">
        <v>0</v>
      </c>
      <c r="AT165" s="42">
        <v>0</v>
      </c>
      <c r="AU165" s="42">
        <v>0</v>
      </c>
      <c r="AV165" s="42">
        <v>0</v>
      </c>
      <c r="AW165" s="42">
        <v>0</v>
      </c>
      <c r="AX165" s="42">
        <v>0</v>
      </c>
      <c r="AY165" s="42">
        <v>0</v>
      </c>
      <c r="AZ165" s="42">
        <v>0</v>
      </c>
      <c r="BA165" s="42">
        <v>0</v>
      </c>
    </row>
    <row r="166" spans="1:53" x14ac:dyDescent="0.2">
      <c r="A166" s="43" t="s">
        <v>285</v>
      </c>
      <c r="B166" s="44">
        <v>-11704521.990667401</v>
      </c>
      <c r="C166" s="44">
        <v>-11800663.9232498</v>
      </c>
      <c r="D166" s="44">
        <v>-11896805.8558321</v>
      </c>
      <c r="E166" s="44">
        <v>-11992947.788414501</v>
      </c>
      <c r="F166" s="44">
        <v>-12089089.7209969</v>
      </c>
      <c r="G166" s="44">
        <v>-12185231.6535792</v>
      </c>
      <c r="H166" s="44">
        <v>-12281373.5861616</v>
      </c>
      <c r="I166" s="44">
        <v>-12377515.518743999</v>
      </c>
      <c r="J166" s="44">
        <v>-12473657.451326299</v>
      </c>
      <c r="K166" s="44">
        <v>-12569799.3839087</v>
      </c>
      <c r="L166" s="44">
        <v>-12665941.316491099</v>
      </c>
      <c r="M166" s="44">
        <v>-12762083.249073399</v>
      </c>
      <c r="N166" s="44">
        <v>-12762083.249073399</v>
      </c>
      <c r="O166" s="44">
        <v>-12858225.1816558</v>
      </c>
      <c r="P166" s="44">
        <v>-12954367.1142381</v>
      </c>
      <c r="Q166" s="44">
        <v>-13050509.046820501</v>
      </c>
      <c r="R166" s="44">
        <v>-13146650.9794029</v>
      </c>
      <c r="S166" s="44">
        <v>-13242792.9119852</v>
      </c>
      <c r="T166" s="44">
        <v>-13338934.844567601</v>
      </c>
      <c r="U166" s="44">
        <v>-13435076.77715</v>
      </c>
      <c r="V166" s="44">
        <v>-13530117.4194098</v>
      </c>
      <c r="W166" s="44">
        <v>-13625158.061669501</v>
      </c>
      <c r="X166" s="44">
        <v>-13720198.703929299</v>
      </c>
      <c r="Y166" s="44">
        <v>-13815239.3461891</v>
      </c>
      <c r="Z166" s="44">
        <v>-13907134.808305999</v>
      </c>
      <c r="AA166" s="44">
        <v>-13907134.808305999</v>
      </c>
      <c r="AB166" s="44">
        <v>-13997097.806673</v>
      </c>
      <c r="AC166" s="44">
        <v>-14087060.805039899</v>
      </c>
      <c r="AD166" s="44">
        <v>-14177023.803406799</v>
      </c>
      <c r="AE166" s="44">
        <v>-14266986.801773701</v>
      </c>
      <c r="AF166" s="44">
        <v>-14356949.800140699</v>
      </c>
      <c r="AG166" s="44">
        <v>-14446912.798507599</v>
      </c>
      <c r="AH166" s="44">
        <v>-14536875.796874501</v>
      </c>
      <c r="AI166" s="44">
        <v>-14626838.795241499</v>
      </c>
      <c r="AJ166" s="44">
        <v>-14716801.793608399</v>
      </c>
      <c r="AK166" s="44">
        <v>-14806764.791975301</v>
      </c>
      <c r="AL166" s="44">
        <v>-14896727.790342201</v>
      </c>
      <c r="AM166" s="44">
        <v>-14986690.788709201</v>
      </c>
      <c r="AN166" s="44">
        <v>-14986690.788709201</v>
      </c>
      <c r="AO166" s="44">
        <v>-15076653.787076101</v>
      </c>
      <c r="AP166" s="44">
        <v>-15166616.785443</v>
      </c>
      <c r="AQ166" s="44">
        <v>-15256579.7838099</v>
      </c>
      <c r="AR166" s="44">
        <v>-15346542.782176901</v>
      </c>
      <c r="AS166" s="44">
        <v>-15436505.7805438</v>
      </c>
      <c r="AT166" s="44">
        <v>-15526468.7789107</v>
      </c>
      <c r="AU166" s="44">
        <v>-15616431.777277701</v>
      </c>
      <c r="AV166" s="44">
        <v>-15706394.7756446</v>
      </c>
      <c r="AW166" s="44">
        <v>-15796357.7740115</v>
      </c>
      <c r="AX166" s="44">
        <v>-15886320.7723784</v>
      </c>
      <c r="AY166" s="44">
        <v>-15976283.7707454</v>
      </c>
      <c r="AZ166" s="44">
        <v>-16066246.7691123</v>
      </c>
      <c r="BA166" s="44">
        <v>-16066246.7691123</v>
      </c>
    </row>
    <row r="167" spans="1:53" x14ac:dyDescent="0.2">
      <c r="A167" s="91" t="s">
        <v>286</v>
      </c>
    </row>
    <row r="168" spans="1:53" x14ac:dyDescent="0.2">
      <c r="A168" s="93" t="s">
        <v>287</v>
      </c>
    </row>
    <row r="169" spans="1:53" x14ac:dyDescent="0.2">
      <c r="A169" s="91" t="s">
        <v>288</v>
      </c>
      <c r="B169" s="42">
        <v>0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  <c r="AB169" s="42">
        <v>0</v>
      </c>
      <c r="AC169" s="42">
        <v>0</v>
      </c>
      <c r="AD169" s="42">
        <v>0</v>
      </c>
      <c r="AE169" s="42">
        <v>0</v>
      </c>
      <c r="AF169" s="42">
        <v>0</v>
      </c>
      <c r="AG169" s="42">
        <v>0</v>
      </c>
      <c r="AH169" s="42">
        <v>0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  <c r="AN169" s="42">
        <v>0</v>
      </c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42">
        <v>0</v>
      </c>
      <c r="AY169" s="42">
        <v>0</v>
      </c>
      <c r="AZ169" s="42">
        <v>0</v>
      </c>
      <c r="BA169" s="42">
        <v>0</v>
      </c>
    </row>
    <row r="170" spans="1:53" x14ac:dyDescent="0.2">
      <c r="A170" s="91" t="s">
        <v>289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  <c r="AB170" s="42">
        <v>0</v>
      </c>
      <c r="AC170" s="42">
        <v>0</v>
      </c>
      <c r="AD170" s="42">
        <v>0</v>
      </c>
      <c r="AE170" s="42">
        <v>0</v>
      </c>
      <c r="AF170" s="42">
        <v>0</v>
      </c>
      <c r="AG170" s="42">
        <v>0</v>
      </c>
      <c r="AH170" s="42">
        <v>0</v>
      </c>
      <c r="AI170" s="42">
        <v>0</v>
      </c>
      <c r="AJ170" s="42">
        <v>0</v>
      </c>
      <c r="AK170" s="42">
        <v>0</v>
      </c>
      <c r="AL170" s="42">
        <v>0</v>
      </c>
      <c r="AM170" s="42">
        <v>0</v>
      </c>
      <c r="AN170" s="42">
        <v>0</v>
      </c>
      <c r="AO170" s="42">
        <v>0</v>
      </c>
      <c r="AP170" s="42">
        <v>0</v>
      </c>
      <c r="AQ170" s="42">
        <v>0</v>
      </c>
      <c r="AR170" s="42">
        <v>0</v>
      </c>
      <c r="AS170" s="42">
        <v>0</v>
      </c>
      <c r="AT170" s="42">
        <v>0</v>
      </c>
      <c r="AU170" s="42">
        <v>0</v>
      </c>
      <c r="AV170" s="42">
        <v>0</v>
      </c>
      <c r="AW170" s="42">
        <v>0</v>
      </c>
      <c r="AX170" s="42">
        <v>0</v>
      </c>
      <c r="AY170" s="42">
        <v>0</v>
      </c>
      <c r="AZ170" s="42">
        <v>0</v>
      </c>
      <c r="BA170" s="42">
        <v>0</v>
      </c>
    </row>
    <row r="171" spans="1:53" x14ac:dyDescent="0.2">
      <c r="A171" s="91" t="s">
        <v>290</v>
      </c>
      <c r="B171" s="42">
        <v>6697564.1700000698</v>
      </c>
      <c r="C171" s="42">
        <v>6697564.1700000698</v>
      </c>
      <c r="D171" s="42">
        <v>6697564.1700000698</v>
      </c>
      <c r="E171" s="42">
        <v>6697564.1700000698</v>
      </c>
      <c r="F171" s="42">
        <v>6697564.1700000698</v>
      </c>
      <c r="G171" s="42">
        <v>6697564.1700000698</v>
      </c>
      <c r="H171" s="42">
        <v>6697564.1700000698</v>
      </c>
      <c r="I171" s="42">
        <v>6697564.1700000698</v>
      </c>
      <c r="J171" s="42">
        <v>6697564.1700000698</v>
      </c>
      <c r="K171" s="42">
        <v>6697564.1700000698</v>
      </c>
      <c r="L171" s="42">
        <v>6697564.1700000698</v>
      </c>
      <c r="M171" s="42">
        <v>6697564.1700000698</v>
      </c>
      <c r="N171" s="42">
        <v>6697564.1700000698</v>
      </c>
      <c r="O171" s="42">
        <v>6697564.1700000698</v>
      </c>
      <c r="P171" s="42">
        <v>6697564.1700000698</v>
      </c>
      <c r="Q171" s="42">
        <v>6697564.1700000698</v>
      </c>
      <c r="R171" s="42">
        <v>6697564.1700000698</v>
      </c>
      <c r="S171" s="42">
        <v>6697564.1700000698</v>
      </c>
      <c r="T171" s="42">
        <v>6697564.1700000698</v>
      </c>
      <c r="U171" s="42">
        <v>6697564.1700000698</v>
      </c>
      <c r="V171" s="42">
        <v>6697564.1700000698</v>
      </c>
      <c r="W171" s="42">
        <v>6697564.1700000698</v>
      </c>
      <c r="X171" s="42">
        <v>6697564.1700000698</v>
      </c>
      <c r="Y171" s="42">
        <v>6697564.1700000698</v>
      </c>
      <c r="Z171" s="42">
        <v>6697564.1700000698</v>
      </c>
      <c r="AA171" s="42">
        <v>6697564.1700000698</v>
      </c>
      <c r="AB171" s="42">
        <v>6697564.1700000698</v>
      </c>
      <c r="AC171" s="42">
        <v>6697564.1700000698</v>
      </c>
      <c r="AD171" s="42">
        <v>6697564.1700000698</v>
      </c>
      <c r="AE171" s="42">
        <v>6697564.1700000698</v>
      </c>
      <c r="AF171" s="42">
        <v>6697564.1700000698</v>
      </c>
      <c r="AG171" s="42">
        <v>6697564.1700000698</v>
      </c>
      <c r="AH171" s="42">
        <v>6697564.1700000698</v>
      </c>
      <c r="AI171" s="42">
        <v>6697564.1700000698</v>
      </c>
      <c r="AJ171" s="42">
        <v>6697564.1700000698</v>
      </c>
      <c r="AK171" s="42">
        <v>6697564.1700000698</v>
      </c>
      <c r="AL171" s="42">
        <v>6697564.1700000698</v>
      </c>
      <c r="AM171" s="42">
        <v>6697564.1700000698</v>
      </c>
      <c r="AN171" s="42">
        <v>6697564.1700000698</v>
      </c>
      <c r="AO171" s="42">
        <v>6697564.1700000698</v>
      </c>
      <c r="AP171" s="42">
        <v>6697564.1700000698</v>
      </c>
      <c r="AQ171" s="42">
        <v>6697564.1700000698</v>
      </c>
      <c r="AR171" s="42">
        <v>6697564.1700000698</v>
      </c>
      <c r="AS171" s="42">
        <v>6697564.1700000698</v>
      </c>
      <c r="AT171" s="42">
        <v>6697564.1700000698</v>
      </c>
      <c r="AU171" s="42">
        <v>6697564.1700000698</v>
      </c>
      <c r="AV171" s="42">
        <v>6697564.1700000698</v>
      </c>
      <c r="AW171" s="42">
        <v>6697564.1700000698</v>
      </c>
      <c r="AX171" s="42">
        <v>6697564.1700000698</v>
      </c>
      <c r="AY171" s="42">
        <v>6697564.1700000698</v>
      </c>
      <c r="AZ171" s="42">
        <v>6697564.1700000698</v>
      </c>
      <c r="BA171" s="42">
        <v>6697564.1700000698</v>
      </c>
    </row>
    <row r="172" spans="1:53" x14ac:dyDescent="0.2">
      <c r="A172" s="91" t="s">
        <v>291</v>
      </c>
      <c r="B172" s="42">
        <v>-144446.879999995</v>
      </c>
      <c r="C172" s="42">
        <v>-144446.879999995</v>
      </c>
      <c r="D172" s="42">
        <v>-144446.879999995</v>
      </c>
      <c r="E172" s="42">
        <v>-144446.879999995</v>
      </c>
      <c r="F172" s="42">
        <v>-144446.879999995</v>
      </c>
      <c r="G172" s="42">
        <v>-144446.879999995</v>
      </c>
      <c r="H172" s="42">
        <v>-144446.879999995</v>
      </c>
      <c r="I172" s="42">
        <v>-144446.879999995</v>
      </c>
      <c r="J172" s="42">
        <v>-144446.879999995</v>
      </c>
      <c r="K172" s="42">
        <v>-144446.879999995</v>
      </c>
      <c r="L172" s="42">
        <v>-144446.879999995</v>
      </c>
      <c r="M172" s="42">
        <v>-144446.879999995</v>
      </c>
      <c r="N172" s="42">
        <v>-144446.879999995</v>
      </c>
      <c r="O172" s="42">
        <v>-144446.879999995</v>
      </c>
      <c r="P172" s="42">
        <v>-144446.879999995</v>
      </c>
      <c r="Q172" s="42">
        <v>-144446.879999995</v>
      </c>
      <c r="R172" s="42">
        <v>-144446.879999995</v>
      </c>
      <c r="S172" s="42">
        <v>-144446.879999995</v>
      </c>
      <c r="T172" s="42">
        <v>-144446.879999995</v>
      </c>
      <c r="U172" s="42">
        <v>-144446.879999995</v>
      </c>
      <c r="V172" s="42">
        <v>-144446.879999995</v>
      </c>
      <c r="W172" s="42">
        <v>-144446.879999995</v>
      </c>
      <c r="X172" s="42">
        <v>-144446.879999995</v>
      </c>
      <c r="Y172" s="42">
        <v>-144446.879999995</v>
      </c>
      <c r="Z172" s="42">
        <v>-144446.879999995</v>
      </c>
      <c r="AA172" s="42">
        <v>-144446.879999995</v>
      </c>
      <c r="AB172" s="42">
        <v>-144446.879999995</v>
      </c>
      <c r="AC172" s="42">
        <v>-144446.879999995</v>
      </c>
      <c r="AD172" s="42">
        <v>-144446.879999995</v>
      </c>
      <c r="AE172" s="42">
        <v>-144446.879999995</v>
      </c>
      <c r="AF172" s="42">
        <v>-144446.879999995</v>
      </c>
      <c r="AG172" s="42">
        <v>-144446.879999995</v>
      </c>
      <c r="AH172" s="42">
        <v>-144446.879999995</v>
      </c>
      <c r="AI172" s="42">
        <v>-144446.879999995</v>
      </c>
      <c r="AJ172" s="42">
        <v>-144446.879999995</v>
      </c>
      <c r="AK172" s="42">
        <v>-144446.879999995</v>
      </c>
      <c r="AL172" s="42">
        <v>-144446.879999995</v>
      </c>
      <c r="AM172" s="42">
        <v>-144446.879999995</v>
      </c>
      <c r="AN172" s="42">
        <v>-144446.879999995</v>
      </c>
      <c r="AO172" s="42">
        <v>-144446.879999995</v>
      </c>
      <c r="AP172" s="42">
        <v>-144446.879999995</v>
      </c>
      <c r="AQ172" s="42">
        <v>-144446.879999995</v>
      </c>
      <c r="AR172" s="42">
        <v>-144446.879999995</v>
      </c>
      <c r="AS172" s="42">
        <v>-144446.879999995</v>
      </c>
      <c r="AT172" s="42">
        <v>-144446.879999995</v>
      </c>
      <c r="AU172" s="42">
        <v>-144446.879999995</v>
      </c>
      <c r="AV172" s="42">
        <v>-144446.879999995</v>
      </c>
      <c r="AW172" s="42">
        <v>-144446.879999995</v>
      </c>
      <c r="AX172" s="42">
        <v>-144446.879999995</v>
      </c>
      <c r="AY172" s="42">
        <v>-144446.879999995</v>
      </c>
      <c r="AZ172" s="42">
        <v>-144446.879999995</v>
      </c>
      <c r="BA172" s="42">
        <v>-144446.879999995</v>
      </c>
    </row>
    <row r="173" spans="1:53" x14ac:dyDescent="0.2">
      <c r="A173" s="91" t="s">
        <v>292</v>
      </c>
      <c r="B173" s="42">
        <v>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  <c r="AB173" s="42">
        <v>0</v>
      </c>
      <c r="AC173" s="42">
        <v>0</v>
      </c>
      <c r="AD173" s="42">
        <v>0</v>
      </c>
      <c r="AE173" s="42">
        <v>0</v>
      </c>
      <c r="AF173" s="42">
        <v>0</v>
      </c>
      <c r="AG173" s="42">
        <v>0</v>
      </c>
      <c r="AH173" s="42">
        <v>0</v>
      </c>
      <c r="AI173" s="42">
        <v>0</v>
      </c>
      <c r="AJ173" s="42">
        <v>0</v>
      </c>
      <c r="AK173" s="42">
        <v>0</v>
      </c>
      <c r="AL173" s="42">
        <v>0</v>
      </c>
      <c r="AM173" s="42">
        <v>0</v>
      </c>
      <c r="AN173" s="42">
        <v>0</v>
      </c>
      <c r="AO173" s="42">
        <v>0</v>
      </c>
      <c r="AP173" s="42">
        <v>0</v>
      </c>
      <c r="AQ173" s="42">
        <v>0</v>
      </c>
      <c r="AR173" s="42">
        <v>0</v>
      </c>
      <c r="AS173" s="42">
        <v>0</v>
      </c>
      <c r="AT173" s="42">
        <v>0</v>
      </c>
      <c r="AU173" s="42">
        <v>0</v>
      </c>
      <c r="AV173" s="42">
        <v>0</v>
      </c>
      <c r="AW173" s="42">
        <v>0</v>
      </c>
      <c r="AX173" s="42">
        <v>0</v>
      </c>
      <c r="AY173" s="42">
        <v>0</v>
      </c>
      <c r="AZ173" s="42">
        <v>0</v>
      </c>
      <c r="BA173" s="42">
        <v>0</v>
      </c>
    </row>
    <row r="174" spans="1:53" x14ac:dyDescent="0.2">
      <c r="A174" s="91" t="s">
        <v>293</v>
      </c>
      <c r="B174" s="42">
        <v>0</v>
      </c>
      <c r="C174" s="42">
        <v>0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  <c r="AB174" s="42">
        <v>0</v>
      </c>
      <c r="AC174" s="42">
        <v>0</v>
      </c>
      <c r="AD174" s="42">
        <v>0</v>
      </c>
      <c r="AE174" s="42">
        <v>0</v>
      </c>
      <c r="AF174" s="42">
        <v>0</v>
      </c>
      <c r="AG174" s="42">
        <v>0</v>
      </c>
      <c r="AH174" s="42">
        <v>0</v>
      </c>
      <c r="AI174" s="42">
        <v>0</v>
      </c>
      <c r="AJ174" s="42">
        <v>0</v>
      </c>
      <c r="AK174" s="42">
        <v>0</v>
      </c>
      <c r="AL174" s="42">
        <v>0</v>
      </c>
      <c r="AM174" s="42">
        <v>0</v>
      </c>
      <c r="AN174" s="42">
        <v>0</v>
      </c>
      <c r="AO174" s="42">
        <v>0</v>
      </c>
      <c r="AP174" s="42">
        <v>0</v>
      </c>
      <c r="AQ174" s="42">
        <v>0</v>
      </c>
      <c r="AR174" s="42">
        <v>0</v>
      </c>
      <c r="AS174" s="42">
        <v>0</v>
      </c>
      <c r="AT174" s="42">
        <v>0</v>
      </c>
      <c r="AU174" s="42">
        <v>0</v>
      </c>
      <c r="AV174" s="42">
        <v>0</v>
      </c>
      <c r="AW174" s="42">
        <v>0</v>
      </c>
      <c r="AX174" s="42">
        <v>0</v>
      </c>
      <c r="AY174" s="42">
        <v>0</v>
      </c>
      <c r="AZ174" s="42">
        <v>0</v>
      </c>
      <c r="BA174" s="42">
        <v>0</v>
      </c>
    </row>
    <row r="175" spans="1:53" x14ac:dyDescent="0.2">
      <c r="A175" s="43" t="s">
        <v>294</v>
      </c>
      <c r="B175" s="42">
        <v>6553117.2900000801</v>
      </c>
      <c r="C175" s="42">
        <v>6553117.2900000801</v>
      </c>
      <c r="D175" s="42">
        <v>6553117.2900000801</v>
      </c>
      <c r="E175" s="42">
        <v>6553117.2900000801</v>
      </c>
      <c r="F175" s="42">
        <v>6553117.2900000801</v>
      </c>
      <c r="G175" s="42">
        <v>6553117.2900000801</v>
      </c>
      <c r="H175" s="42">
        <v>6553117.2900000801</v>
      </c>
      <c r="I175" s="42">
        <v>6553117.2900000801</v>
      </c>
      <c r="J175" s="42">
        <v>6553117.2900000801</v>
      </c>
      <c r="K175" s="42">
        <v>6553117.2900000801</v>
      </c>
      <c r="L175" s="42">
        <v>6553117.2900000801</v>
      </c>
      <c r="M175" s="42">
        <v>6553117.2900000801</v>
      </c>
      <c r="N175" s="42">
        <v>6553117.2900000801</v>
      </c>
      <c r="O175" s="42">
        <v>6553117.2900000801</v>
      </c>
      <c r="P175" s="42">
        <v>6553117.2900000801</v>
      </c>
      <c r="Q175" s="42">
        <v>6553117.2900000801</v>
      </c>
      <c r="R175" s="42">
        <v>6553117.2900000801</v>
      </c>
      <c r="S175" s="42">
        <v>6553117.2900000801</v>
      </c>
      <c r="T175" s="42">
        <v>6553117.2900000801</v>
      </c>
      <c r="U175" s="42">
        <v>6553117.2900000801</v>
      </c>
      <c r="V175" s="42">
        <v>6553117.2900000801</v>
      </c>
      <c r="W175" s="42">
        <v>6553117.2900000801</v>
      </c>
      <c r="X175" s="42">
        <v>6553117.2900000801</v>
      </c>
      <c r="Y175" s="42">
        <v>6553117.2900000801</v>
      </c>
      <c r="Z175" s="42">
        <v>6553117.2900000801</v>
      </c>
      <c r="AA175" s="42">
        <v>6553117.2900000801</v>
      </c>
      <c r="AB175" s="42">
        <v>6553117.2900000801</v>
      </c>
      <c r="AC175" s="42">
        <v>6553117.2900000801</v>
      </c>
      <c r="AD175" s="42">
        <v>6553117.2900000801</v>
      </c>
      <c r="AE175" s="42">
        <v>6553117.2900000801</v>
      </c>
      <c r="AF175" s="42">
        <v>6553117.2900000801</v>
      </c>
      <c r="AG175" s="42">
        <v>6553117.2900000801</v>
      </c>
      <c r="AH175" s="42">
        <v>6553117.2900000801</v>
      </c>
      <c r="AI175" s="42">
        <v>6553117.2900000801</v>
      </c>
      <c r="AJ175" s="42">
        <v>6553117.2900000801</v>
      </c>
      <c r="AK175" s="42">
        <v>6553117.2900000801</v>
      </c>
      <c r="AL175" s="42">
        <v>6553117.2900000801</v>
      </c>
      <c r="AM175" s="42">
        <v>6553117.2900000801</v>
      </c>
      <c r="AN175" s="42">
        <v>6553117.2900000801</v>
      </c>
      <c r="AO175" s="42">
        <v>6553117.2900000801</v>
      </c>
      <c r="AP175" s="42">
        <v>6553117.2900000801</v>
      </c>
      <c r="AQ175" s="42">
        <v>6553117.2900000801</v>
      </c>
      <c r="AR175" s="42">
        <v>6553117.2900000801</v>
      </c>
      <c r="AS175" s="42">
        <v>6553117.2900000801</v>
      </c>
      <c r="AT175" s="42">
        <v>6553117.2900000801</v>
      </c>
      <c r="AU175" s="42">
        <v>6553117.2900000801</v>
      </c>
      <c r="AV175" s="42">
        <v>6553117.2900000801</v>
      </c>
      <c r="AW175" s="42">
        <v>6553117.2900000801</v>
      </c>
      <c r="AX175" s="42">
        <v>6553117.2900000801</v>
      </c>
      <c r="AY175" s="42">
        <v>6553117.2900000801</v>
      </c>
      <c r="AZ175" s="42">
        <v>6553117.2900000801</v>
      </c>
      <c r="BA175" s="42">
        <v>6553117.2900000801</v>
      </c>
    </row>
    <row r="176" spans="1:53" x14ac:dyDescent="0.2">
      <c r="A176" s="91" t="s">
        <v>295</v>
      </c>
    </row>
    <row r="177" spans="1:53" x14ac:dyDescent="0.2">
      <c r="A177" s="93" t="s">
        <v>296</v>
      </c>
    </row>
    <row r="178" spans="1:53" x14ac:dyDescent="0.2">
      <c r="A178" s="91" t="s">
        <v>297</v>
      </c>
      <c r="B178" s="42">
        <v>0</v>
      </c>
      <c r="C178" s="42">
        <v>0</v>
      </c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  <c r="AB178" s="42">
        <v>0</v>
      </c>
      <c r="AC178" s="42">
        <v>0</v>
      </c>
      <c r="AD178" s="42">
        <v>0</v>
      </c>
      <c r="AE178" s="42">
        <v>0</v>
      </c>
      <c r="AF178" s="42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>
        <v>0</v>
      </c>
      <c r="AU178" s="42">
        <v>0</v>
      </c>
      <c r="AV178" s="42">
        <v>0</v>
      </c>
      <c r="AW178" s="42">
        <v>0</v>
      </c>
      <c r="AX178" s="42">
        <v>0</v>
      </c>
      <c r="AY178" s="42">
        <v>0</v>
      </c>
      <c r="AZ178" s="42">
        <v>0</v>
      </c>
      <c r="BA178" s="42">
        <v>0</v>
      </c>
    </row>
    <row r="179" spans="1:53" x14ac:dyDescent="0.2">
      <c r="A179" s="91" t="s">
        <v>298</v>
      </c>
      <c r="B179" s="42">
        <v>1362872.04</v>
      </c>
      <c r="C179" s="42">
        <v>1362872.04</v>
      </c>
      <c r="D179" s="42">
        <v>1362872.04</v>
      </c>
      <c r="E179" s="42">
        <v>1362872.04</v>
      </c>
      <c r="F179" s="42">
        <v>1362872.04</v>
      </c>
      <c r="G179" s="42">
        <v>1362872.04</v>
      </c>
      <c r="H179" s="42">
        <v>1362872.04</v>
      </c>
      <c r="I179" s="42">
        <v>1362872.04</v>
      </c>
      <c r="J179" s="42">
        <v>1362872.04</v>
      </c>
      <c r="K179" s="42">
        <v>1362872.04</v>
      </c>
      <c r="L179" s="42">
        <v>1362872.04</v>
      </c>
      <c r="M179" s="42">
        <v>1362872.04</v>
      </c>
      <c r="N179" s="42">
        <v>1362872.04</v>
      </c>
      <c r="O179" s="42">
        <v>1362872.04</v>
      </c>
      <c r="P179" s="42">
        <v>1362872.04</v>
      </c>
      <c r="Q179" s="42">
        <v>1362872.04</v>
      </c>
      <c r="R179" s="42">
        <v>1362872.04</v>
      </c>
      <c r="S179" s="42">
        <v>1362872.04</v>
      </c>
      <c r="T179" s="42">
        <v>1362872.04</v>
      </c>
      <c r="U179" s="42">
        <v>1362872.04</v>
      </c>
      <c r="V179" s="42">
        <v>1362872.04</v>
      </c>
      <c r="W179" s="42">
        <v>1362872.04</v>
      </c>
      <c r="X179" s="42">
        <v>1362872.04</v>
      </c>
      <c r="Y179" s="42">
        <v>1362872.04</v>
      </c>
      <c r="Z179" s="42">
        <v>1362872.04</v>
      </c>
      <c r="AA179" s="42">
        <v>1362872.04</v>
      </c>
      <c r="AB179" s="42">
        <v>1362872.04</v>
      </c>
      <c r="AC179" s="42">
        <v>1362872.04</v>
      </c>
      <c r="AD179" s="42">
        <v>1362872.04</v>
      </c>
      <c r="AE179" s="42">
        <v>1362872.04</v>
      </c>
      <c r="AF179" s="42">
        <v>1362872.04</v>
      </c>
      <c r="AG179" s="42">
        <v>1362872.04</v>
      </c>
      <c r="AH179" s="42">
        <v>1362872.04</v>
      </c>
      <c r="AI179" s="42">
        <v>1362872.04</v>
      </c>
      <c r="AJ179" s="42">
        <v>1362872.04</v>
      </c>
      <c r="AK179" s="42">
        <v>1362872.04</v>
      </c>
      <c r="AL179" s="42">
        <v>1362872.04</v>
      </c>
      <c r="AM179" s="42">
        <v>1362872.04</v>
      </c>
      <c r="AN179" s="42">
        <v>1362872.04</v>
      </c>
      <c r="AO179" s="42">
        <v>1362872.04</v>
      </c>
      <c r="AP179" s="42">
        <v>1362872.04</v>
      </c>
      <c r="AQ179" s="42">
        <v>1362872.04</v>
      </c>
      <c r="AR179" s="42">
        <v>1362872.04</v>
      </c>
      <c r="AS179" s="42">
        <v>1362872.04</v>
      </c>
      <c r="AT179" s="42">
        <v>1362872.04</v>
      </c>
      <c r="AU179" s="42">
        <v>1362872.04</v>
      </c>
      <c r="AV179" s="42">
        <v>1362872.04</v>
      </c>
      <c r="AW179" s="42">
        <v>1362872.04</v>
      </c>
      <c r="AX179" s="42">
        <v>1362872.04</v>
      </c>
      <c r="AY179" s="42">
        <v>1362872.04</v>
      </c>
      <c r="AZ179" s="42">
        <v>1362872.04</v>
      </c>
      <c r="BA179" s="42">
        <v>1362872.04</v>
      </c>
    </row>
    <row r="180" spans="1:53" x14ac:dyDescent="0.2">
      <c r="A180" s="91" t="s">
        <v>299</v>
      </c>
      <c r="B180" s="42">
        <v>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v>0</v>
      </c>
      <c r="AH180" s="42">
        <v>0</v>
      </c>
      <c r="AI180" s="42">
        <v>0</v>
      </c>
      <c r="AJ180" s="42">
        <v>0</v>
      </c>
      <c r="AK180" s="42">
        <v>0</v>
      </c>
      <c r="AL180" s="42">
        <v>0</v>
      </c>
      <c r="AM180" s="42">
        <v>0</v>
      </c>
      <c r="AN180" s="42">
        <v>0</v>
      </c>
      <c r="AO180" s="42">
        <v>0</v>
      </c>
      <c r="AP180" s="42">
        <v>0</v>
      </c>
      <c r="AQ180" s="42">
        <v>0</v>
      </c>
      <c r="AR180" s="42">
        <v>0</v>
      </c>
      <c r="AS180" s="42">
        <v>0</v>
      </c>
      <c r="AT180" s="42">
        <v>0</v>
      </c>
      <c r="AU180" s="42">
        <v>0</v>
      </c>
      <c r="AV180" s="42">
        <v>0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</row>
    <row r="181" spans="1:53" x14ac:dyDescent="0.2">
      <c r="A181" s="43" t="s">
        <v>300</v>
      </c>
      <c r="B181" s="44">
        <v>1362872.04</v>
      </c>
      <c r="C181" s="44">
        <v>1362872.04</v>
      </c>
      <c r="D181" s="44">
        <v>1362872.04</v>
      </c>
      <c r="E181" s="44">
        <v>1362872.04</v>
      </c>
      <c r="F181" s="44">
        <v>1362872.04</v>
      </c>
      <c r="G181" s="44">
        <v>1362872.04</v>
      </c>
      <c r="H181" s="44">
        <v>1362872.04</v>
      </c>
      <c r="I181" s="44">
        <v>1362872.04</v>
      </c>
      <c r="J181" s="44">
        <v>1362872.04</v>
      </c>
      <c r="K181" s="44">
        <v>1362872.04</v>
      </c>
      <c r="L181" s="44">
        <v>1362872.04</v>
      </c>
      <c r="M181" s="44">
        <v>1362872.04</v>
      </c>
      <c r="N181" s="44">
        <v>1362872.04</v>
      </c>
      <c r="O181" s="44">
        <v>1362872.04</v>
      </c>
      <c r="P181" s="44">
        <v>1362872.04</v>
      </c>
      <c r="Q181" s="44">
        <v>1362872.04</v>
      </c>
      <c r="R181" s="44">
        <v>1362872.04</v>
      </c>
      <c r="S181" s="44">
        <v>1362872.04</v>
      </c>
      <c r="T181" s="44">
        <v>1362872.04</v>
      </c>
      <c r="U181" s="44">
        <v>1362872.04</v>
      </c>
      <c r="V181" s="44">
        <v>1362872.04</v>
      </c>
      <c r="W181" s="44">
        <v>1362872.04</v>
      </c>
      <c r="X181" s="44">
        <v>1362872.04</v>
      </c>
      <c r="Y181" s="44">
        <v>1362872.04</v>
      </c>
      <c r="Z181" s="44">
        <v>1362872.04</v>
      </c>
      <c r="AA181" s="44">
        <v>1362872.04</v>
      </c>
      <c r="AB181" s="44">
        <v>1362872.04</v>
      </c>
      <c r="AC181" s="44">
        <v>1362872.04</v>
      </c>
      <c r="AD181" s="44">
        <v>1362872.04</v>
      </c>
      <c r="AE181" s="44">
        <v>1362872.04</v>
      </c>
      <c r="AF181" s="44">
        <v>1362872.04</v>
      </c>
      <c r="AG181" s="44">
        <v>1362872.04</v>
      </c>
      <c r="AH181" s="44">
        <v>1362872.04</v>
      </c>
      <c r="AI181" s="44">
        <v>1362872.04</v>
      </c>
      <c r="AJ181" s="44">
        <v>1362872.04</v>
      </c>
      <c r="AK181" s="44">
        <v>1362872.04</v>
      </c>
      <c r="AL181" s="44">
        <v>1362872.04</v>
      </c>
      <c r="AM181" s="44">
        <v>1362872.04</v>
      </c>
      <c r="AN181" s="44">
        <v>1362872.04</v>
      </c>
      <c r="AO181" s="44">
        <v>1362872.04</v>
      </c>
      <c r="AP181" s="44">
        <v>1362872.04</v>
      </c>
      <c r="AQ181" s="44">
        <v>1362872.04</v>
      </c>
      <c r="AR181" s="44">
        <v>1362872.04</v>
      </c>
      <c r="AS181" s="44">
        <v>1362872.04</v>
      </c>
      <c r="AT181" s="44">
        <v>1362872.04</v>
      </c>
      <c r="AU181" s="44">
        <v>1362872.04</v>
      </c>
      <c r="AV181" s="44">
        <v>1362872.04</v>
      </c>
      <c r="AW181" s="44">
        <v>1362872.04</v>
      </c>
      <c r="AX181" s="44">
        <v>1362872.04</v>
      </c>
      <c r="AY181" s="44">
        <v>1362872.04</v>
      </c>
      <c r="AZ181" s="44">
        <v>1362872.04</v>
      </c>
      <c r="BA181" s="44">
        <v>1362872.04</v>
      </c>
    </row>
    <row r="182" spans="1:53" x14ac:dyDescent="0.2">
      <c r="A182" s="91" t="s">
        <v>301</v>
      </c>
    </row>
    <row r="183" spans="1:53" x14ac:dyDescent="0.2">
      <c r="A183" s="93" t="s">
        <v>302</v>
      </c>
    </row>
    <row r="184" spans="1:53" x14ac:dyDescent="0.2">
      <c r="A184" s="91" t="s">
        <v>303</v>
      </c>
      <c r="B184" s="42">
        <v>0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42">
        <v>0</v>
      </c>
      <c r="AF184" s="42">
        <v>0</v>
      </c>
      <c r="AG184" s="42">
        <v>0</v>
      </c>
      <c r="AH184" s="42">
        <v>0</v>
      </c>
      <c r="AI184" s="42">
        <v>0</v>
      </c>
      <c r="AJ184" s="42">
        <v>0</v>
      </c>
      <c r="AK184" s="42">
        <v>0</v>
      </c>
      <c r="AL184" s="42">
        <v>0</v>
      </c>
      <c r="AM184" s="42">
        <v>0</v>
      </c>
      <c r="AN184" s="42">
        <v>0</v>
      </c>
      <c r="AO184" s="42">
        <v>0</v>
      </c>
      <c r="AP184" s="42">
        <v>0</v>
      </c>
      <c r="AQ184" s="42">
        <v>0</v>
      </c>
      <c r="AR184" s="42">
        <v>0</v>
      </c>
      <c r="AS184" s="42">
        <v>0</v>
      </c>
      <c r="AT184" s="42">
        <v>0</v>
      </c>
      <c r="AU184" s="42">
        <v>0</v>
      </c>
      <c r="AV184" s="42">
        <v>0</v>
      </c>
      <c r="AW184" s="42">
        <v>0</v>
      </c>
      <c r="AX184" s="42">
        <v>0</v>
      </c>
      <c r="AY184" s="42">
        <v>0</v>
      </c>
      <c r="AZ184" s="42">
        <v>0</v>
      </c>
      <c r="BA184" s="42">
        <v>0</v>
      </c>
    </row>
    <row r="185" spans="1:53" x14ac:dyDescent="0.2">
      <c r="A185" s="91" t="s">
        <v>304</v>
      </c>
      <c r="B185" s="42">
        <v>24950157.170000002</v>
      </c>
      <c r="C185" s="42">
        <v>24950157.170000002</v>
      </c>
      <c r="D185" s="42">
        <v>24950157.170000002</v>
      </c>
      <c r="E185" s="42">
        <v>24950157.170000002</v>
      </c>
      <c r="F185" s="42">
        <v>24950157.170000002</v>
      </c>
      <c r="G185" s="42">
        <v>24950157.170000002</v>
      </c>
      <c r="H185" s="42">
        <v>24950157.170000002</v>
      </c>
      <c r="I185" s="42">
        <v>24950157.170000002</v>
      </c>
      <c r="J185" s="42">
        <v>24950157.170000002</v>
      </c>
      <c r="K185" s="42">
        <v>24950157.170000002</v>
      </c>
      <c r="L185" s="42">
        <v>24950157.170000002</v>
      </c>
      <c r="M185" s="42">
        <v>24950157.170000002</v>
      </c>
      <c r="N185" s="42">
        <v>24950157.170000002</v>
      </c>
      <c r="O185" s="42">
        <v>24950157.170000002</v>
      </c>
      <c r="P185" s="42">
        <v>24950157.170000002</v>
      </c>
      <c r="Q185" s="42">
        <v>24950157.170000002</v>
      </c>
      <c r="R185" s="42">
        <v>24950157.170000002</v>
      </c>
      <c r="S185" s="42">
        <v>24950157.170000002</v>
      </c>
      <c r="T185" s="42">
        <v>24950157.170000002</v>
      </c>
      <c r="U185" s="42">
        <v>24950157.170000002</v>
      </c>
      <c r="V185" s="42">
        <v>24950157.170000002</v>
      </c>
      <c r="W185" s="42">
        <v>24950157.170000002</v>
      </c>
      <c r="X185" s="42">
        <v>24950157.170000002</v>
      </c>
      <c r="Y185" s="42">
        <v>24950157.170000002</v>
      </c>
      <c r="Z185" s="42">
        <v>24950157.170000002</v>
      </c>
      <c r="AA185" s="42">
        <v>24950157.170000002</v>
      </c>
      <c r="AB185" s="42">
        <v>24950157.170000002</v>
      </c>
      <c r="AC185" s="42">
        <v>24950157.170000002</v>
      </c>
      <c r="AD185" s="42">
        <v>24950157.170000002</v>
      </c>
      <c r="AE185" s="42">
        <v>24950157.170000002</v>
      </c>
      <c r="AF185" s="42">
        <v>24950157.170000002</v>
      </c>
      <c r="AG185" s="42">
        <v>24950157.170000002</v>
      </c>
      <c r="AH185" s="42">
        <v>24950157.170000002</v>
      </c>
      <c r="AI185" s="42">
        <v>24950157.170000002</v>
      </c>
      <c r="AJ185" s="42">
        <v>24950157.170000002</v>
      </c>
      <c r="AK185" s="42">
        <v>24950157.170000002</v>
      </c>
      <c r="AL185" s="42">
        <v>24950157.170000002</v>
      </c>
      <c r="AM185" s="42">
        <v>24950157.170000002</v>
      </c>
      <c r="AN185" s="42">
        <v>24950157.170000002</v>
      </c>
      <c r="AO185" s="42">
        <v>24950157.170000002</v>
      </c>
      <c r="AP185" s="42">
        <v>24950157.170000002</v>
      </c>
      <c r="AQ185" s="42">
        <v>24950157.170000002</v>
      </c>
      <c r="AR185" s="42">
        <v>24950157.170000002</v>
      </c>
      <c r="AS185" s="42">
        <v>24950157.170000002</v>
      </c>
      <c r="AT185" s="42">
        <v>24950157.170000002</v>
      </c>
      <c r="AU185" s="42">
        <v>24950157.170000002</v>
      </c>
      <c r="AV185" s="42">
        <v>24950157.170000002</v>
      </c>
      <c r="AW185" s="42">
        <v>24950157.170000002</v>
      </c>
      <c r="AX185" s="42">
        <v>24950157.170000002</v>
      </c>
      <c r="AY185" s="42">
        <v>24950157.170000002</v>
      </c>
      <c r="AZ185" s="42">
        <v>24950157.170000002</v>
      </c>
      <c r="BA185" s="42">
        <v>24950157.170000002</v>
      </c>
    </row>
    <row r="186" spans="1:53" x14ac:dyDescent="0.2">
      <c r="A186" s="91" t="s">
        <v>305</v>
      </c>
      <c r="B186" s="42">
        <v>18939905.02</v>
      </c>
      <c r="C186" s="42">
        <v>18939905.02</v>
      </c>
      <c r="D186" s="42">
        <v>18939905.02</v>
      </c>
      <c r="E186" s="42">
        <v>18939905.02</v>
      </c>
      <c r="F186" s="42">
        <v>18939905.02</v>
      </c>
      <c r="G186" s="42">
        <v>18939905.02</v>
      </c>
      <c r="H186" s="42">
        <v>18939905.02</v>
      </c>
      <c r="I186" s="42">
        <v>18939905.02</v>
      </c>
      <c r="J186" s="42">
        <v>18939905.02</v>
      </c>
      <c r="K186" s="42">
        <v>18939905.02</v>
      </c>
      <c r="L186" s="42">
        <v>18939905.02</v>
      </c>
      <c r="M186" s="42">
        <v>18939905.02</v>
      </c>
      <c r="N186" s="42">
        <v>18939905.02</v>
      </c>
      <c r="O186" s="42">
        <v>18939905.02</v>
      </c>
      <c r="P186" s="42">
        <v>18939905.02</v>
      </c>
      <c r="Q186" s="42">
        <v>18939905.02</v>
      </c>
      <c r="R186" s="42">
        <v>18939905.02</v>
      </c>
      <c r="S186" s="42">
        <v>18939905.02</v>
      </c>
      <c r="T186" s="42">
        <v>18939905.02</v>
      </c>
      <c r="U186" s="42">
        <v>18939905.02</v>
      </c>
      <c r="V186" s="42">
        <v>18939905.02</v>
      </c>
      <c r="W186" s="42">
        <v>18939905.02</v>
      </c>
      <c r="X186" s="42">
        <v>18939905.02</v>
      </c>
      <c r="Y186" s="42">
        <v>18939905.02</v>
      </c>
      <c r="Z186" s="42">
        <v>18939905.02</v>
      </c>
      <c r="AA186" s="42">
        <v>18939905.02</v>
      </c>
      <c r="AB186" s="42">
        <v>18939905.02</v>
      </c>
      <c r="AC186" s="42">
        <v>18939905.02</v>
      </c>
      <c r="AD186" s="42">
        <v>18939905.02</v>
      </c>
      <c r="AE186" s="42">
        <v>18939905.02</v>
      </c>
      <c r="AF186" s="42">
        <v>18939905.02</v>
      </c>
      <c r="AG186" s="42">
        <v>18939905.02</v>
      </c>
      <c r="AH186" s="42">
        <v>18939905.02</v>
      </c>
      <c r="AI186" s="42">
        <v>18939905.02</v>
      </c>
      <c r="AJ186" s="42">
        <v>18939905.02</v>
      </c>
      <c r="AK186" s="42">
        <v>18939905.02</v>
      </c>
      <c r="AL186" s="42">
        <v>18939905.02</v>
      </c>
      <c r="AM186" s="42">
        <v>18939905.02</v>
      </c>
      <c r="AN186" s="42">
        <v>18939905.02</v>
      </c>
      <c r="AO186" s="42">
        <v>18939905.02</v>
      </c>
      <c r="AP186" s="42">
        <v>18939905.02</v>
      </c>
      <c r="AQ186" s="42">
        <v>18939905.02</v>
      </c>
      <c r="AR186" s="42">
        <v>18939905.02</v>
      </c>
      <c r="AS186" s="42">
        <v>18939905.02</v>
      </c>
      <c r="AT186" s="42">
        <v>18939905.02</v>
      </c>
      <c r="AU186" s="42">
        <v>18939905.02</v>
      </c>
      <c r="AV186" s="42">
        <v>18939905.02</v>
      </c>
      <c r="AW186" s="42">
        <v>18939905.02</v>
      </c>
      <c r="AX186" s="42">
        <v>18939905.02</v>
      </c>
      <c r="AY186" s="42">
        <v>18939905.02</v>
      </c>
      <c r="AZ186" s="42">
        <v>18939905.02</v>
      </c>
      <c r="BA186" s="42">
        <v>18939905.02</v>
      </c>
    </row>
    <row r="187" spans="1:53" x14ac:dyDescent="0.2">
      <c r="A187" s="91" t="s">
        <v>306</v>
      </c>
      <c r="B187" s="42">
        <v>196687699.03999999</v>
      </c>
      <c r="C187" s="42">
        <v>196687699.03999999</v>
      </c>
      <c r="D187" s="42">
        <v>196687699.03999999</v>
      </c>
      <c r="E187" s="42">
        <v>196687699.03999999</v>
      </c>
      <c r="F187" s="42">
        <v>196687699.03999999</v>
      </c>
      <c r="G187" s="42">
        <v>196687699.03999999</v>
      </c>
      <c r="H187" s="42">
        <v>196687699.03999999</v>
      </c>
      <c r="I187" s="42">
        <v>196687699.03999999</v>
      </c>
      <c r="J187" s="42">
        <v>196687699.03999999</v>
      </c>
      <c r="K187" s="42">
        <v>196687699.03999999</v>
      </c>
      <c r="L187" s="42">
        <v>196687699.03999999</v>
      </c>
      <c r="M187" s="42">
        <v>196687699.03999999</v>
      </c>
      <c r="N187" s="42">
        <v>196687699.03999999</v>
      </c>
      <c r="O187" s="42">
        <v>196687699.03999999</v>
      </c>
      <c r="P187" s="42">
        <v>196687699.03999999</v>
      </c>
      <c r="Q187" s="42">
        <v>196687699.03999999</v>
      </c>
      <c r="R187" s="42">
        <v>196687699.03999999</v>
      </c>
      <c r="S187" s="42">
        <v>196687699.03999999</v>
      </c>
      <c r="T187" s="42">
        <v>196687699.03999999</v>
      </c>
      <c r="U187" s="42">
        <v>196687699.03999999</v>
      </c>
      <c r="V187" s="42">
        <v>196687699.03999999</v>
      </c>
      <c r="W187" s="42">
        <v>196687699.03999999</v>
      </c>
      <c r="X187" s="42">
        <v>196687699.03999999</v>
      </c>
      <c r="Y187" s="42">
        <v>196687699.03999999</v>
      </c>
      <c r="Z187" s="42">
        <v>196687699.03999999</v>
      </c>
      <c r="AA187" s="42">
        <v>196687699.03999999</v>
      </c>
      <c r="AB187" s="42">
        <v>196687699.03999999</v>
      </c>
      <c r="AC187" s="42">
        <v>196687699.03999999</v>
      </c>
      <c r="AD187" s="42">
        <v>196687699.03999999</v>
      </c>
      <c r="AE187" s="42">
        <v>196687699.03999999</v>
      </c>
      <c r="AF187" s="42">
        <v>196687699.03999999</v>
      </c>
      <c r="AG187" s="42">
        <v>196687699.03999999</v>
      </c>
      <c r="AH187" s="42">
        <v>196687699.03999999</v>
      </c>
      <c r="AI187" s="42">
        <v>196687699.03999999</v>
      </c>
      <c r="AJ187" s="42">
        <v>196687699.03999999</v>
      </c>
      <c r="AK187" s="42">
        <v>196687699.03999999</v>
      </c>
      <c r="AL187" s="42">
        <v>196687699.03999999</v>
      </c>
      <c r="AM187" s="42">
        <v>196687699.03999999</v>
      </c>
      <c r="AN187" s="42">
        <v>196687699.03999999</v>
      </c>
      <c r="AO187" s="42">
        <v>196687699.03999999</v>
      </c>
      <c r="AP187" s="42">
        <v>196687699.03999999</v>
      </c>
      <c r="AQ187" s="42">
        <v>196687699.03999999</v>
      </c>
      <c r="AR187" s="42">
        <v>196687699.03999999</v>
      </c>
      <c r="AS187" s="42">
        <v>196687699.03999999</v>
      </c>
      <c r="AT187" s="42">
        <v>196687699.03999999</v>
      </c>
      <c r="AU187" s="42">
        <v>196687699.03999999</v>
      </c>
      <c r="AV187" s="42">
        <v>196687699.03999999</v>
      </c>
      <c r="AW187" s="42">
        <v>196687699.03999999</v>
      </c>
      <c r="AX187" s="42">
        <v>196687699.03999999</v>
      </c>
      <c r="AY187" s="42">
        <v>196687699.03999999</v>
      </c>
      <c r="AZ187" s="42">
        <v>196687699.03999999</v>
      </c>
      <c r="BA187" s="42">
        <v>196687699.03999999</v>
      </c>
    </row>
    <row r="188" spans="1:53" x14ac:dyDescent="0.2">
      <c r="A188" s="91" t="s">
        <v>307</v>
      </c>
      <c r="B188" s="42">
        <v>0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42">
        <v>0</v>
      </c>
      <c r="AF188" s="42">
        <v>0</v>
      </c>
      <c r="AG188" s="42">
        <v>0</v>
      </c>
      <c r="AH188" s="42">
        <v>0</v>
      </c>
      <c r="AI188" s="42">
        <v>0</v>
      </c>
      <c r="AJ188" s="42">
        <v>0</v>
      </c>
      <c r="AK188" s="42">
        <v>0</v>
      </c>
      <c r="AL188" s="42">
        <v>0</v>
      </c>
      <c r="AM188" s="42">
        <v>0</v>
      </c>
      <c r="AN188" s="42">
        <v>0</v>
      </c>
      <c r="AO188" s="42">
        <v>0</v>
      </c>
      <c r="AP188" s="42">
        <v>0</v>
      </c>
      <c r="AQ188" s="42">
        <v>0</v>
      </c>
      <c r="AR188" s="42">
        <v>0</v>
      </c>
      <c r="AS188" s="42">
        <v>0</v>
      </c>
      <c r="AT188" s="42">
        <v>0</v>
      </c>
      <c r="AU188" s="42">
        <v>0</v>
      </c>
      <c r="AV188" s="42">
        <v>0</v>
      </c>
      <c r="AW188" s="42">
        <v>0</v>
      </c>
      <c r="AX188" s="42">
        <v>0</v>
      </c>
      <c r="AY188" s="42">
        <v>0</v>
      </c>
      <c r="AZ188" s="42">
        <v>0</v>
      </c>
      <c r="BA188" s="42">
        <v>0</v>
      </c>
    </row>
    <row r="189" spans="1:53" x14ac:dyDescent="0.2">
      <c r="A189" s="91" t="s">
        <v>308</v>
      </c>
      <c r="B189" s="42">
        <v>43765394.359999999</v>
      </c>
      <c r="C189" s="42">
        <v>43765394.359999999</v>
      </c>
      <c r="D189" s="42">
        <v>43765394.359999999</v>
      </c>
      <c r="E189" s="42">
        <v>43765394.359999999</v>
      </c>
      <c r="F189" s="42">
        <v>43765394.359999999</v>
      </c>
      <c r="G189" s="42">
        <v>43765394.359999999</v>
      </c>
      <c r="H189" s="42">
        <v>43765394.359999999</v>
      </c>
      <c r="I189" s="42">
        <v>43765394.359999999</v>
      </c>
      <c r="J189" s="42">
        <v>43765394.359999999</v>
      </c>
      <c r="K189" s="42">
        <v>43765394.359999999</v>
      </c>
      <c r="L189" s="42">
        <v>43765394.359999999</v>
      </c>
      <c r="M189" s="42">
        <v>43765394.359999999</v>
      </c>
      <c r="N189" s="42">
        <v>43765394.359999999</v>
      </c>
      <c r="O189" s="42">
        <v>43765394.359999999</v>
      </c>
      <c r="P189" s="42">
        <v>43765394.359999999</v>
      </c>
      <c r="Q189" s="42">
        <v>43765394.359999999</v>
      </c>
      <c r="R189" s="42">
        <v>43765394.359999999</v>
      </c>
      <c r="S189" s="42">
        <v>43765394.359999999</v>
      </c>
      <c r="T189" s="42">
        <v>43765394.359999999</v>
      </c>
      <c r="U189" s="42">
        <v>43765394.359999999</v>
      </c>
      <c r="V189" s="42">
        <v>43765394.359999999</v>
      </c>
      <c r="W189" s="42">
        <v>43765394.359999999</v>
      </c>
      <c r="X189" s="42">
        <v>43765394.359999999</v>
      </c>
      <c r="Y189" s="42">
        <v>43765394.359999999</v>
      </c>
      <c r="Z189" s="42">
        <v>43765394.359999999</v>
      </c>
      <c r="AA189" s="42">
        <v>43765394.359999999</v>
      </c>
      <c r="AB189" s="42">
        <v>43765394.359999999</v>
      </c>
      <c r="AC189" s="42">
        <v>43765394.359999999</v>
      </c>
      <c r="AD189" s="42">
        <v>43765394.359999999</v>
      </c>
      <c r="AE189" s="42">
        <v>43765394.359999999</v>
      </c>
      <c r="AF189" s="42">
        <v>43765394.359999999</v>
      </c>
      <c r="AG189" s="42">
        <v>43765394.359999999</v>
      </c>
      <c r="AH189" s="42">
        <v>43765394.359999999</v>
      </c>
      <c r="AI189" s="42">
        <v>43765394.359999999</v>
      </c>
      <c r="AJ189" s="42">
        <v>43765394.359999999</v>
      </c>
      <c r="AK189" s="42">
        <v>43765394.359999999</v>
      </c>
      <c r="AL189" s="42">
        <v>43765394.359999999</v>
      </c>
      <c r="AM189" s="42">
        <v>43765394.359999999</v>
      </c>
      <c r="AN189" s="42">
        <v>43765394.359999999</v>
      </c>
      <c r="AO189" s="42">
        <v>43765394.359999999</v>
      </c>
      <c r="AP189" s="42">
        <v>43765394.359999999</v>
      </c>
      <c r="AQ189" s="42">
        <v>43765394.359999999</v>
      </c>
      <c r="AR189" s="42">
        <v>43765394.359999999</v>
      </c>
      <c r="AS189" s="42">
        <v>43765394.359999999</v>
      </c>
      <c r="AT189" s="42">
        <v>43765394.359999999</v>
      </c>
      <c r="AU189" s="42">
        <v>43765394.359999999</v>
      </c>
      <c r="AV189" s="42">
        <v>43765394.359999999</v>
      </c>
      <c r="AW189" s="42">
        <v>43765394.359999999</v>
      </c>
      <c r="AX189" s="42">
        <v>43765394.359999999</v>
      </c>
      <c r="AY189" s="42">
        <v>43765394.359999999</v>
      </c>
      <c r="AZ189" s="42">
        <v>43765394.359999999</v>
      </c>
      <c r="BA189" s="42">
        <v>43765394.359999999</v>
      </c>
    </row>
    <row r="190" spans="1:53" x14ac:dyDescent="0.2">
      <c r="A190" s="91" t="s">
        <v>309</v>
      </c>
      <c r="B190" s="42">
        <v>77675184.819999903</v>
      </c>
      <c r="C190" s="42">
        <v>77675184.819999903</v>
      </c>
      <c r="D190" s="42">
        <v>77675184.819999903</v>
      </c>
      <c r="E190" s="42">
        <v>77675184.819999903</v>
      </c>
      <c r="F190" s="42">
        <v>77675184.819999903</v>
      </c>
      <c r="G190" s="42">
        <v>77675184.819999903</v>
      </c>
      <c r="H190" s="42">
        <v>77675184.819999799</v>
      </c>
      <c r="I190" s="42">
        <v>77675184.819999799</v>
      </c>
      <c r="J190" s="42">
        <v>77675184.819999799</v>
      </c>
      <c r="K190" s="42">
        <v>77675184.819999799</v>
      </c>
      <c r="L190" s="42">
        <v>77675184.819999799</v>
      </c>
      <c r="M190" s="42">
        <v>77675184.819999799</v>
      </c>
      <c r="N190" s="42">
        <v>77675184.819999799</v>
      </c>
      <c r="O190" s="42">
        <v>77675184.819999799</v>
      </c>
      <c r="P190" s="42">
        <v>77675184.819999903</v>
      </c>
      <c r="Q190" s="42">
        <v>77675184.819999903</v>
      </c>
      <c r="R190" s="42">
        <v>77675184.819999903</v>
      </c>
      <c r="S190" s="42">
        <v>77675184.819999903</v>
      </c>
      <c r="T190" s="42">
        <v>77675184.819999903</v>
      </c>
      <c r="U190" s="42">
        <v>77675184.819999903</v>
      </c>
      <c r="V190" s="42">
        <v>77675184.819999993</v>
      </c>
      <c r="W190" s="42">
        <v>77675184.819999993</v>
      </c>
      <c r="X190" s="42">
        <v>77675184.819999993</v>
      </c>
      <c r="Y190" s="42">
        <v>77675184.819999993</v>
      </c>
      <c r="Z190" s="42">
        <v>77675184.819999993</v>
      </c>
      <c r="AA190" s="42">
        <v>77675184.819999993</v>
      </c>
      <c r="AB190" s="42">
        <v>77675184.819999993</v>
      </c>
      <c r="AC190" s="42">
        <v>77675184.819999993</v>
      </c>
      <c r="AD190" s="42">
        <v>77675184.820000097</v>
      </c>
      <c r="AE190" s="42">
        <v>77675184.820000097</v>
      </c>
      <c r="AF190" s="42">
        <v>77675184.820000097</v>
      </c>
      <c r="AG190" s="42">
        <v>77675184.820000097</v>
      </c>
      <c r="AH190" s="42">
        <v>77675184.820000097</v>
      </c>
      <c r="AI190" s="42">
        <v>77675184.820000097</v>
      </c>
      <c r="AJ190" s="42">
        <v>77675184.820000097</v>
      </c>
      <c r="AK190" s="42">
        <v>77675184.820000201</v>
      </c>
      <c r="AL190" s="42">
        <v>77675184.820000201</v>
      </c>
      <c r="AM190" s="42">
        <v>77675184.820000201</v>
      </c>
      <c r="AN190" s="42">
        <v>77675184.820000201</v>
      </c>
      <c r="AO190" s="42">
        <v>77675184.820000201</v>
      </c>
      <c r="AP190" s="42">
        <v>77675184.820000201</v>
      </c>
      <c r="AQ190" s="42">
        <v>77675184.820000201</v>
      </c>
      <c r="AR190" s="42">
        <v>77675184.820000201</v>
      </c>
      <c r="AS190" s="42">
        <v>77675184.820000201</v>
      </c>
      <c r="AT190" s="42">
        <v>77675184.820000201</v>
      </c>
      <c r="AU190" s="42">
        <v>77675184.820000201</v>
      </c>
      <c r="AV190" s="42">
        <v>77675184.820000201</v>
      </c>
      <c r="AW190" s="42">
        <v>77675184.820000201</v>
      </c>
      <c r="AX190" s="42">
        <v>77675184.820000201</v>
      </c>
      <c r="AY190" s="42">
        <v>77675184.820000201</v>
      </c>
      <c r="AZ190" s="42">
        <v>77675184.820000201</v>
      </c>
      <c r="BA190" s="42">
        <v>77675184.820000201</v>
      </c>
    </row>
    <row r="191" spans="1:53" x14ac:dyDescent="0.2">
      <c r="A191" s="91" t="s">
        <v>310</v>
      </c>
      <c r="B191" s="42">
        <v>21099551.25</v>
      </c>
      <c r="C191" s="42">
        <v>21099551.25</v>
      </c>
      <c r="D191" s="42">
        <v>21099551.25</v>
      </c>
      <c r="E191" s="42">
        <v>21099551.25</v>
      </c>
      <c r="F191" s="42">
        <v>21099551.25</v>
      </c>
      <c r="G191" s="42">
        <v>21099551.25</v>
      </c>
      <c r="H191" s="42">
        <v>21099551.25</v>
      </c>
      <c r="I191" s="42">
        <v>21099551.25</v>
      </c>
      <c r="J191" s="42">
        <v>21099551.25</v>
      </c>
      <c r="K191" s="42">
        <v>21099551.25</v>
      </c>
      <c r="L191" s="42">
        <v>21099551.25</v>
      </c>
      <c r="M191" s="42">
        <v>21099551.25</v>
      </c>
      <c r="N191" s="42">
        <v>21099551.25</v>
      </c>
      <c r="O191" s="42">
        <v>21099551.25</v>
      </c>
      <c r="P191" s="42">
        <v>21099551.25</v>
      </c>
      <c r="Q191" s="42">
        <v>21099551.25</v>
      </c>
      <c r="R191" s="42">
        <v>21099551.25</v>
      </c>
      <c r="S191" s="42">
        <v>21099551.25</v>
      </c>
      <c r="T191" s="42">
        <v>21099551.25</v>
      </c>
      <c r="U191" s="42">
        <v>21099551.25</v>
      </c>
      <c r="V191" s="42">
        <v>21099551.25</v>
      </c>
      <c r="W191" s="42">
        <v>21099551.25</v>
      </c>
      <c r="X191" s="42">
        <v>21099551.25</v>
      </c>
      <c r="Y191" s="42">
        <v>21099551.25</v>
      </c>
      <c r="Z191" s="42">
        <v>21099551.25</v>
      </c>
      <c r="AA191" s="42">
        <v>21099551.25</v>
      </c>
      <c r="AB191" s="42">
        <v>21099551.25</v>
      </c>
      <c r="AC191" s="42">
        <v>21099551.25</v>
      </c>
      <c r="AD191" s="42">
        <v>21099551.25</v>
      </c>
      <c r="AE191" s="42">
        <v>21099551.25</v>
      </c>
      <c r="AF191" s="42">
        <v>21099551.25</v>
      </c>
      <c r="AG191" s="42">
        <v>21099551.25</v>
      </c>
      <c r="AH191" s="42">
        <v>21099551.25</v>
      </c>
      <c r="AI191" s="42">
        <v>21099551.25</v>
      </c>
      <c r="AJ191" s="42">
        <v>21099551.25</v>
      </c>
      <c r="AK191" s="42">
        <v>21099551.25</v>
      </c>
      <c r="AL191" s="42">
        <v>21099551.25</v>
      </c>
      <c r="AM191" s="42">
        <v>21099551.25</v>
      </c>
      <c r="AN191" s="42">
        <v>21099551.25</v>
      </c>
      <c r="AO191" s="42">
        <v>21099551.25</v>
      </c>
      <c r="AP191" s="42">
        <v>21099551.25</v>
      </c>
      <c r="AQ191" s="42">
        <v>21099551.25</v>
      </c>
      <c r="AR191" s="42">
        <v>21099551.25</v>
      </c>
      <c r="AS191" s="42">
        <v>21099551.25</v>
      </c>
      <c r="AT191" s="42">
        <v>21099551.25</v>
      </c>
      <c r="AU191" s="42">
        <v>21099551.25</v>
      </c>
      <c r="AV191" s="42">
        <v>21099551.25</v>
      </c>
      <c r="AW191" s="42">
        <v>21099551.25</v>
      </c>
      <c r="AX191" s="42">
        <v>21099551.25</v>
      </c>
      <c r="AY191" s="42">
        <v>21099551.25</v>
      </c>
      <c r="AZ191" s="42">
        <v>21099551.25</v>
      </c>
      <c r="BA191" s="42">
        <v>21099551.25</v>
      </c>
    </row>
    <row r="192" spans="1:53" x14ac:dyDescent="0.2">
      <c r="A192" s="91" t="s">
        <v>311</v>
      </c>
      <c r="B192" s="42">
        <v>-2679992.0299999998</v>
      </c>
      <c r="C192" s="42">
        <v>-2679992.0299999998</v>
      </c>
      <c r="D192" s="42">
        <v>-2679992.0299999998</v>
      </c>
      <c r="E192" s="42">
        <v>-2679992.0299999998</v>
      </c>
      <c r="F192" s="42">
        <v>-2679992.0299999998</v>
      </c>
      <c r="G192" s="42">
        <v>-2679992.0299999998</v>
      </c>
      <c r="H192" s="42">
        <v>-2679992.0299999998</v>
      </c>
      <c r="I192" s="42">
        <v>-2679992.0299999998</v>
      </c>
      <c r="J192" s="42">
        <v>-2679992.0299999998</v>
      </c>
      <c r="K192" s="42">
        <v>-2679992.0299999998</v>
      </c>
      <c r="L192" s="42">
        <v>-2679992.0299999998</v>
      </c>
      <c r="M192" s="42">
        <v>-2679992.0299999998</v>
      </c>
      <c r="N192" s="42">
        <v>-2679992.0299999998</v>
      </c>
      <c r="O192" s="42">
        <v>-2679992.0299999998</v>
      </c>
      <c r="P192" s="42">
        <v>-2679992.0299999998</v>
      </c>
      <c r="Q192" s="42">
        <v>-2679992.0299999998</v>
      </c>
      <c r="R192" s="42">
        <v>-2679992.0299999998</v>
      </c>
      <c r="S192" s="42">
        <v>-2679992.0299999998</v>
      </c>
      <c r="T192" s="42">
        <v>-2679992.0299999998</v>
      </c>
      <c r="U192" s="42">
        <v>-2679992.0299999998</v>
      </c>
      <c r="V192" s="42">
        <v>-2679992.0299999998</v>
      </c>
      <c r="W192" s="42">
        <v>-2679992.0299999998</v>
      </c>
      <c r="X192" s="42">
        <v>-2679992.0299999998</v>
      </c>
      <c r="Y192" s="42">
        <v>-2679992.0299999998</v>
      </c>
      <c r="Z192" s="42">
        <v>-2679992.0299999998</v>
      </c>
      <c r="AA192" s="42">
        <v>-2679992.0299999998</v>
      </c>
      <c r="AB192" s="42">
        <v>-2679992.0299999998</v>
      </c>
      <c r="AC192" s="42">
        <v>-2679992.0299999998</v>
      </c>
      <c r="AD192" s="42">
        <v>-2679992.0299999998</v>
      </c>
      <c r="AE192" s="42">
        <v>-2679992.0299999998</v>
      </c>
      <c r="AF192" s="42">
        <v>-2679992.0299999998</v>
      </c>
      <c r="AG192" s="42">
        <v>-2679992.0299999998</v>
      </c>
      <c r="AH192" s="42">
        <v>-2679992.0299999998</v>
      </c>
      <c r="AI192" s="42">
        <v>-2679992.0299999998</v>
      </c>
      <c r="AJ192" s="42">
        <v>-2679992.0299999998</v>
      </c>
      <c r="AK192" s="42">
        <v>-2679992.0299999998</v>
      </c>
      <c r="AL192" s="42">
        <v>-2679992.0299999998</v>
      </c>
      <c r="AM192" s="42">
        <v>-2679992.0299999998</v>
      </c>
      <c r="AN192" s="42">
        <v>-2679992.0299999998</v>
      </c>
      <c r="AO192" s="42">
        <v>-2679992.0299999998</v>
      </c>
      <c r="AP192" s="42">
        <v>-2679992.0299999998</v>
      </c>
      <c r="AQ192" s="42">
        <v>-2679992.0299999998</v>
      </c>
      <c r="AR192" s="42">
        <v>-2679992.0299999998</v>
      </c>
      <c r="AS192" s="42">
        <v>-2679992.0299999998</v>
      </c>
      <c r="AT192" s="42">
        <v>-2679992.0299999998</v>
      </c>
      <c r="AU192" s="42">
        <v>-2679992.0299999998</v>
      </c>
      <c r="AV192" s="42">
        <v>-2679992.0299999998</v>
      </c>
      <c r="AW192" s="42">
        <v>-2679992.0299999998</v>
      </c>
      <c r="AX192" s="42">
        <v>-2679992.0299999998</v>
      </c>
      <c r="AY192" s="42">
        <v>-2679992.0299999998</v>
      </c>
      <c r="AZ192" s="42">
        <v>-2679992.0299999998</v>
      </c>
      <c r="BA192" s="42">
        <v>-2679992.0299999998</v>
      </c>
    </row>
    <row r="193" spans="1:53" x14ac:dyDescent="0.2">
      <c r="A193" s="91" t="s">
        <v>312</v>
      </c>
      <c r="B193" s="42">
        <v>0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  <c r="AB193" s="42">
        <v>0</v>
      </c>
      <c r="AC193" s="42">
        <v>0</v>
      </c>
      <c r="AD193" s="42">
        <v>0</v>
      </c>
      <c r="AE193" s="42">
        <v>0</v>
      </c>
      <c r="AF193" s="42">
        <v>0</v>
      </c>
      <c r="AG193" s="42">
        <v>0</v>
      </c>
      <c r="AH193" s="42">
        <v>0</v>
      </c>
      <c r="AI193" s="42">
        <v>0</v>
      </c>
      <c r="AJ193" s="42">
        <v>0</v>
      </c>
      <c r="AK193" s="42">
        <v>0</v>
      </c>
      <c r="AL193" s="42">
        <v>0</v>
      </c>
      <c r="AM193" s="42">
        <v>0</v>
      </c>
      <c r="AN193" s="42">
        <v>0</v>
      </c>
      <c r="AO193" s="42">
        <v>0</v>
      </c>
      <c r="AP193" s="42">
        <v>0</v>
      </c>
      <c r="AQ193" s="42">
        <v>0</v>
      </c>
      <c r="AR193" s="42">
        <v>0</v>
      </c>
      <c r="AS193" s="42">
        <v>0</v>
      </c>
      <c r="AT193" s="42">
        <v>0</v>
      </c>
      <c r="AU193" s="42">
        <v>0</v>
      </c>
      <c r="AV193" s="42">
        <v>0</v>
      </c>
      <c r="AW193" s="42">
        <v>0</v>
      </c>
      <c r="AX193" s="42">
        <v>0</v>
      </c>
      <c r="AY193" s="42">
        <v>0</v>
      </c>
      <c r="AZ193" s="42">
        <v>0</v>
      </c>
      <c r="BA193" s="42">
        <v>0</v>
      </c>
    </row>
    <row r="194" spans="1:53" x14ac:dyDescent="0.2">
      <c r="A194" s="91" t="s">
        <v>313</v>
      </c>
      <c r="B194" s="42">
        <v>-19415104.27</v>
      </c>
      <c r="C194" s="42">
        <v>-19415104.27</v>
      </c>
      <c r="D194" s="42">
        <v>-19415104.27</v>
      </c>
      <c r="E194" s="42">
        <v>-19415104.27</v>
      </c>
      <c r="F194" s="42">
        <v>-19415104.27</v>
      </c>
      <c r="G194" s="42">
        <v>-19415104.27</v>
      </c>
      <c r="H194" s="42">
        <v>-19415104.27</v>
      </c>
      <c r="I194" s="42">
        <v>-19415104.27</v>
      </c>
      <c r="J194" s="42">
        <v>-19415104.27</v>
      </c>
      <c r="K194" s="42">
        <v>-19415104.27</v>
      </c>
      <c r="L194" s="42">
        <v>-19415104.27</v>
      </c>
      <c r="M194" s="42">
        <v>-19415104.27</v>
      </c>
      <c r="N194" s="42">
        <v>-19415104.27</v>
      </c>
      <c r="O194" s="42">
        <v>-19415104.27</v>
      </c>
      <c r="P194" s="42">
        <v>-19415104.27</v>
      </c>
      <c r="Q194" s="42">
        <v>-19415104.27</v>
      </c>
      <c r="R194" s="42">
        <v>-19415104.27</v>
      </c>
      <c r="S194" s="42">
        <v>-19415104.27</v>
      </c>
      <c r="T194" s="42">
        <v>-19415104.27</v>
      </c>
      <c r="U194" s="42">
        <v>-19415104.27</v>
      </c>
      <c r="V194" s="42">
        <v>-19415104.27</v>
      </c>
      <c r="W194" s="42">
        <v>-19415104.27</v>
      </c>
      <c r="X194" s="42">
        <v>-19415104.27</v>
      </c>
      <c r="Y194" s="42">
        <v>-19415104.27</v>
      </c>
      <c r="Z194" s="42">
        <v>-19415104.27</v>
      </c>
      <c r="AA194" s="42">
        <v>-19415104.27</v>
      </c>
      <c r="AB194" s="42">
        <v>-19415104.27</v>
      </c>
      <c r="AC194" s="42">
        <v>-19415104.27</v>
      </c>
      <c r="AD194" s="42">
        <v>-19415104.27</v>
      </c>
      <c r="AE194" s="42">
        <v>-19415104.27</v>
      </c>
      <c r="AF194" s="42">
        <v>-19415104.27</v>
      </c>
      <c r="AG194" s="42">
        <v>-19415104.27</v>
      </c>
      <c r="AH194" s="42">
        <v>-19415104.27</v>
      </c>
      <c r="AI194" s="42">
        <v>-19415104.27</v>
      </c>
      <c r="AJ194" s="42">
        <v>-19415104.27</v>
      </c>
      <c r="AK194" s="42">
        <v>-19415104.27</v>
      </c>
      <c r="AL194" s="42">
        <v>-19415104.27</v>
      </c>
      <c r="AM194" s="42">
        <v>-19415104.27</v>
      </c>
      <c r="AN194" s="42">
        <v>-19415104.27</v>
      </c>
      <c r="AO194" s="42">
        <v>-19415104.27</v>
      </c>
      <c r="AP194" s="42">
        <v>-19415104.27</v>
      </c>
      <c r="AQ194" s="42">
        <v>-19415104.27</v>
      </c>
      <c r="AR194" s="42">
        <v>-19415104.27</v>
      </c>
      <c r="AS194" s="42">
        <v>-19415104.27</v>
      </c>
      <c r="AT194" s="42">
        <v>-19415104.27</v>
      </c>
      <c r="AU194" s="42">
        <v>-19415104.27</v>
      </c>
      <c r="AV194" s="42">
        <v>-19415104.27</v>
      </c>
      <c r="AW194" s="42">
        <v>-19415104.27</v>
      </c>
      <c r="AX194" s="42">
        <v>-19415104.27</v>
      </c>
      <c r="AY194" s="42">
        <v>-19415104.27</v>
      </c>
      <c r="AZ194" s="42">
        <v>-19415104.27</v>
      </c>
      <c r="BA194" s="42">
        <v>-19415104.27</v>
      </c>
    </row>
    <row r="195" spans="1:53" x14ac:dyDescent="0.2">
      <c r="A195" s="91" t="s">
        <v>314</v>
      </c>
      <c r="B195" s="42">
        <v>293033167.13999999</v>
      </c>
      <c r="C195" s="42">
        <v>293033167.13999999</v>
      </c>
      <c r="D195" s="42">
        <v>293033167.13999999</v>
      </c>
      <c r="E195" s="42">
        <v>293033167.13999999</v>
      </c>
      <c r="F195" s="42">
        <v>293033167.13999999</v>
      </c>
      <c r="G195" s="42">
        <v>293033167.13999999</v>
      </c>
      <c r="H195" s="42">
        <v>293033167.13999999</v>
      </c>
      <c r="I195" s="42">
        <v>293033167.13999999</v>
      </c>
      <c r="J195" s="42">
        <v>293033167.13999999</v>
      </c>
      <c r="K195" s="42">
        <v>293033167.13999999</v>
      </c>
      <c r="L195" s="42">
        <v>293033167.13999999</v>
      </c>
      <c r="M195" s="42">
        <v>293033167.13999999</v>
      </c>
      <c r="N195" s="42">
        <v>293033167.13999999</v>
      </c>
      <c r="O195" s="42">
        <v>293033167.13999999</v>
      </c>
      <c r="P195" s="42">
        <v>293033167.13999999</v>
      </c>
      <c r="Q195" s="42">
        <v>293033167.13999999</v>
      </c>
      <c r="R195" s="42">
        <v>293033167.13999999</v>
      </c>
      <c r="S195" s="42">
        <v>293033167.13999999</v>
      </c>
      <c r="T195" s="42">
        <v>293033167.13999999</v>
      </c>
      <c r="U195" s="42">
        <v>293033167.13999999</v>
      </c>
      <c r="V195" s="42">
        <v>293033167.13999999</v>
      </c>
      <c r="W195" s="42">
        <v>293033167.13999999</v>
      </c>
      <c r="X195" s="42">
        <v>293033167.13999999</v>
      </c>
      <c r="Y195" s="42">
        <v>293033167.13999999</v>
      </c>
      <c r="Z195" s="42">
        <v>293033167.13999999</v>
      </c>
      <c r="AA195" s="42">
        <v>293033167.13999999</v>
      </c>
      <c r="AB195" s="42">
        <v>293033167.13999999</v>
      </c>
      <c r="AC195" s="42">
        <v>293033167.13999999</v>
      </c>
      <c r="AD195" s="42">
        <v>293033167.13999999</v>
      </c>
      <c r="AE195" s="42">
        <v>293033167.13999999</v>
      </c>
      <c r="AF195" s="42">
        <v>293033167.13999999</v>
      </c>
      <c r="AG195" s="42">
        <v>293033167.13999999</v>
      </c>
      <c r="AH195" s="42">
        <v>293033167.13999999</v>
      </c>
      <c r="AI195" s="42">
        <v>293033167.13999999</v>
      </c>
      <c r="AJ195" s="42">
        <v>293033167.13999999</v>
      </c>
      <c r="AK195" s="42">
        <v>293033167.13999999</v>
      </c>
      <c r="AL195" s="42">
        <v>293033167.13999999</v>
      </c>
      <c r="AM195" s="42">
        <v>293033167.13999999</v>
      </c>
      <c r="AN195" s="42">
        <v>293033167.13999999</v>
      </c>
      <c r="AO195" s="42">
        <v>293033167.13999999</v>
      </c>
      <c r="AP195" s="42">
        <v>293033167.13999999</v>
      </c>
      <c r="AQ195" s="42">
        <v>293033167.13999999</v>
      </c>
      <c r="AR195" s="42">
        <v>293033167.13999999</v>
      </c>
      <c r="AS195" s="42">
        <v>293033167.13999999</v>
      </c>
      <c r="AT195" s="42">
        <v>293033167.13999999</v>
      </c>
      <c r="AU195" s="42">
        <v>293033167.13999999</v>
      </c>
      <c r="AV195" s="42">
        <v>293033167.13999999</v>
      </c>
      <c r="AW195" s="42">
        <v>293033167.13999999</v>
      </c>
      <c r="AX195" s="42">
        <v>293033167.13999999</v>
      </c>
      <c r="AY195" s="42">
        <v>293033167.13999999</v>
      </c>
      <c r="AZ195" s="42">
        <v>293033167.13999999</v>
      </c>
      <c r="BA195" s="42">
        <v>293033167.13999999</v>
      </c>
    </row>
    <row r="196" spans="1:53" x14ac:dyDescent="0.2">
      <c r="A196" s="91" t="s">
        <v>315</v>
      </c>
      <c r="B196" s="42">
        <v>-56369673.7266666</v>
      </c>
      <c r="C196" s="42">
        <v>-61933840.393333301</v>
      </c>
      <c r="D196" s="42">
        <v>-67498007.060000002</v>
      </c>
      <c r="E196" s="42">
        <v>-73062173.7266666</v>
      </c>
      <c r="F196" s="42">
        <v>-78626340.393333301</v>
      </c>
      <c r="G196" s="42">
        <v>-84190507.060000002</v>
      </c>
      <c r="H196" s="42">
        <v>-89754673.726666704</v>
      </c>
      <c r="I196" s="42">
        <v>-95318840.393333301</v>
      </c>
      <c r="J196" s="42">
        <v>-100883007.06</v>
      </c>
      <c r="K196" s="42">
        <v>-106447173.726666</v>
      </c>
      <c r="L196" s="42">
        <v>-112011340.393333</v>
      </c>
      <c r="M196" s="42">
        <v>-117575507.06</v>
      </c>
      <c r="N196" s="42">
        <v>-117575507.06</v>
      </c>
      <c r="O196" s="42">
        <v>-121829173.726666</v>
      </c>
      <c r="P196" s="42">
        <v>-126082840.393333</v>
      </c>
      <c r="Q196" s="42">
        <v>-130336507.06</v>
      </c>
      <c r="R196" s="42">
        <v>-134590173.726666</v>
      </c>
      <c r="S196" s="42">
        <v>-138843840.39333299</v>
      </c>
      <c r="T196" s="42">
        <v>-143097507.06</v>
      </c>
      <c r="U196" s="42">
        <v>-147351173.726666</v>
      </c>
      <c r="V196" s="42">
        <v>-151604840.39333299</v>
      </c>
      <c r="W196" s="42">
        <v>-155858507.06</v>
      </c>
      <c r="X196" s="42">
        <v>-160112173.726666</v>
      </c>
      <c r="Y196" s="42">
        <v>-164365840.39333299</v>
      </c>
      <c r="Z196" s="42">
        <v>-168619507.06</v>
      </c>
      <c r="AA196" s="42">
        <v>-168619507.06</v>
      </c>
      <c r="AB196" s="42">
        <v>-171706173.726666</v>
      </c>
      <c r="AC196" s="42">
        <v>-174792840.39333299</v>
      </c>
      <c r="AD196" s="42">
        <v>-177879507.05999899</v>
      </c>
      <c r="AE196" s="42">
        <v>-180966173.726666</v>
      </c>
      <c r="AF196" s="42">
        <v>-184052840.39333299</v>
      </c>
      <c r="AG196" s="42">
        <v>-187139507.05999899</v>
      </c>
      <c r="AH196" s="42">
        <v>-190226173.726666</v>
      </c>
      <c r="AI196" s="42">
        <v>-193312840.39333299</v>
      </c>
      <c r="AJ196" s="42">
        <v>-196399507.05999899</v>
      </c>
      <c r="AK196" s="42">
        <v>-199486173.726666</v>
      </c>
      <c r="AL196" s="42">
        <v>-202572840.39333299</v>
      </c>
      <c r="AM196" s="42">
        <v>-205659507.05999899</v>
      </c>
      <c r="AN196" s="42">
        <v>-205659507.05999899</v>
      </c>
      <c r="AO196" s="42">
        <v>-205659507.05999899</v>
      </c>
      <c r="AP196" s="42">
        <v>-205659507.05999899</v>
      </c>
      <c r="AQ196" s="42">
        <v>-205659507.05999899</v>
      </c>
      <c r="AR196" s="42">
        <v>-205659507.05999899</v>
      </c>
      <c r="AS196" s="42">
        <v>-205659507.05999899</v>
      </c>
      <c r="AT196" s="42">
        <v>-205659507.05999899</v>
      </c>
      <c r="AU196" s="42">
        <v>-205659507.05999899</v>
      </c>
      <c r="AV196" s="42">
        <v>-205659507.05999899</v>
      </c>
      <c r="AW196" s="42">
        <v>-205659507.05999899</v>
      </c>
      <c r="AX196" s="42">
        <v>-205659507.05999899</v>
      </c>
      <c r="AY196" s="42">
        <v>-205659507.05999899</v>
      </c>
      <c r="AZ196" s="42">
        <v>-205659507.05999899</v>
      </c>
      <c r="BA196" s="42">
        <v>-205659507.05999899</v>
      </c>
    </row>
    <row r="197" spans="1:53" x14ac:dyDescent="0.2">
      <c r="A197" s="43" t="s">
        <v>316</v>
      </c>
      <c r="B197" s="44">
        <v>597686288.77333295</v>
      </c>
      <c r="C197" s="44">
        <v>592122122.10666597</v>
      </c>
      <c r="D197" s="44">
        <v>586557955.43999898</v>
      </c>
      <c r="E197" s="44">
        <v>580993788.77333295</v>
      </c>
      <c r="F197" s="44">
        <v>575429622.10666597</v>
      </c>
      <c r="G197" s="44">
        <v>569865455.43999898</v>
      </c>
      <c r="H197" s="44">
        <v>564301288.77333295</v>
      </c>
      <c r="I197" s="44">
        <v>558737122.10666597</v>
      </c>
      <c r="J197" s="44">
        <v>553172955.43999898</v>
      </c>
      <c r="K197" s="44">
        <v>547608788.77333295</v>
      </c>
      <c r="L197" s="44">
        <v>542044622.10666597</v>
      </c>
      <c r="M197" s="44">
        <v>536480455.43999898</v>
      </c>
      <c r="N197" s="44">
        <v>536480455.43999898</v>
      </c>
      <c r="O197" s="44">
        <v>532226788.77333301</v>
      </c>
      <c r="P197" s="44">
        <v>527973122.10666603</v>
      </c>
      <c r="Q197" s="44">
        <v>523719455.43999898</v>
      </c>
      <c r="R197" s="44">
        <v>519465788.77333301</v>
      </c>
      <c r="S197" s="44">
        <v>515212122.10666603</v>
      </c>
      <c r="T197" s="44">
        <v>510958455.43999898</v>
      </c>
      <c r="U197" s="44">
        <v>506704788.77333301</v>
      </c>
      <c r="V197" s="44">
        <v>502451122.10666603</v>
      </c>
      <c r="W197" s="44">
        <v>498197455.43999898</v>
      </c>
      <c r="X197" s="44">
        <v>493943788.77333301</v>
      </c>
      <c r="Y197" s="44">
        <v>489690122.10666603</v>
      </c>
      <c r="Z197" s="44">
        <v>485436455.44</v>
      </c>
      <c r="AA197" s="44">
        <v>485436455.44</v>
      </c>
      <c r="AB197" s="44">
        <v>482349788.77333301</v>
      </c>
      <c r="AC197" s="44">
        <v>479263122.10666603</v>
      </c>
      <c r="AD197" s="44">
        <v>476176455.44</v>
      </c>
      <c r="AE197" s="44">
        <v>473089788.77333301</v>
      </c>
      <c r="AF197" s="44">
        <v>470003122.10666603</v>
      </c>
      <c r="AG197" s="44">
        <v>466916455.44</v>
      </c>
      <c r="AH197" s="44">
        <v>463829788.77333301</v>
      </c>
      <c r="AI197" s="44">
        <v>460743122.10666603</v>
      </c>
      <c r="AJ197" s="44">
        <v>457656455.44</v>
      </c>
      <c r="AK197" s="44">
        <v>454569788.77333301</v>
      </c>
      <c r="AL197" s="44">
        <v>451483122.10666603</v>
      </c>
      <c r="AM197" s="44">
        <v>448396455.44</v>
      </c>
      <c r="AN197" s="44">
        <v>448396455.44</v>
      </c>
      <c r="AO197" s="44">
        <v>448396455.44</v>
      </c>
      <c r="AP197" s="44">
        <v>448396455.44</v>
      </c>
      <c r="AQ197" s="44">
        <v>448396455.44</v>
      </c>
      <c r="AR197" s="44">
        <v>448396455.44</v>
      </c>
      <c r="AS197" s="44">
        <v>448396455.44</v>
      </c>
      <c r="AT197" s="44">
        <v>448396455.44</v>
      </c>
      <c r="AU197" s="44">
        <v>448396455.44</v>
      </c>
      <c r="AV197" s="44">
        <v>448396455.44</v>
      </c>
      <c r="AW197" s="44">
        <v>448396455.44</v>
      </c>
      <c r="AX197" s="44">
        <v>448396455.44</v>
      </c>
      <c r="AY197" s="44">
        <v>448396455.44</v>
      </c>
      <c r="AZ197" s="44">
        <v>448396455.44</v>
      </c>
      <c r="BA197" s="44">
        <v>448396455.44</v>
      </c>
    </row>
    <row r="198" spans="1:53" x14ac:dyDescent="0.2">
      <c r="A198" s="91" t="s">
        <v>317</v>
      </c>
    </row>
    <row r="199" spans="1:53" x14ac:dyDescent="0.2">
      <c r="A199" s="93" t="s">
        <v>318</v>
      </c>
    </row>
    <row r="200" spans="1:53" x14ac:dyDescent="0.2">
      <c r="A200" s="91" t="s">
        <v>319</v>
      </c>
      <c r="B200" s="42">
        <v>-4535110.6900000004</v>
      </c>
      <c r="C200" s="42">
        <v>-4535110.6900000004</v>
      </c>
      <c r="D200" s="42">
        <v>-4535110.6900000004</v>
      </c>
      <c r="E200" s="42">
        <v>-4535110.6900000004</v>
      </c>
      <c r="F200" s="42">
        <v>-4535110.6900000004</v>
      </c>
      <c r="G200" s="42">
        <v>-4535110.6900000004</v>
      </c>
      <c r="H200" s="42">
        <v>-4535110.6900000004</v>
      </c>
      <c r="I200" s="42">
        <v>-4535110.6900000004</v>
      </c>
      <c r="J200" s="42">
        <v>-4535110.6900000004</v>
      </c>
      <c r="K200" s="42">
        <v>-4535110.6900000004</v>
      </c>
      <c r="L200" s="42">
        <v>-4535110.6900000004</v>
      </c>
      <c r="M200" s="42">
        <v>-4535110.6900000004</v>
      </c>
      <c r="N200" s="42">
        <v>-4535110.6900000004</v>
      </c>
      <c r="O200" s="42">
        <v>-4535110.6900000004</v>
      </c>
      <c r="P200" s="42">
        <v>-4535110.6900000004</v>
      </c>
      <c r="Q200" s="42">
        <v>-4535110.6900000004</v>
      </c>
      <c r="R200" s="42">
        <v>-4535110.6900000004</v>
      </c>
      <c r="S200" s="42">
        <v>-4535110.6900000004</v>
      </c>
      <c r="T200" s="42">
        <v>-4535110.6900000004</v>
      </c>
      <c r="U200" s="42">
        <v>-4535110.6900000004</v>
      </c>
      <c r="V200" s="42">
        <v>-4535110.6900000004</v>
      </c>
      <c r="W200" s="42">
        <v>-4535110.6900000004</v>
      </c>
      <c r="X200" s="42">
        <v>-4535110.6900000004</v>
      </c>
      <c r="Y200" s="42">
        <v>-4535110.6900000004</v>
      </c>
      <c r="Z200" s="42">
        <v>-4535110.6900000004</v>
      </c>
      <c r="AA200" s="42">
        <v>-4535110.6900000004</v>
      </c>
      <c r="AB200" s="42">
        <v>-4535110.6900000004</v>
      </c>
      <c r="AC200" s="42">
        <v>-4535110.6900000004</v>
      </c>
      <c r="AD200" s="42">
        <v>-4535110.6900000004</v>
      </c>
      <c r="AE200" s="42">
        <v>-4535110.6900000004</v>
      </c>
      <c r="AF200" s="42">
        <v>-4535110.6900000004</v>
      </c>
      <c r="AG200" s="42">
        <v>-4535110.6900000004</v>
      </c>
      <c r="AH200" s="42">
        <v>-4535110.6900000004</v>
      </c>
      <c r="AI200" s="42">
        <v>-4535110.6900000004</v>
      </c>
      <c r="AJ200" s="42">
        <v>-4535110.6900000004</v>
      </c>
      <c r="AK200" s="42">
        <v>-4535110.6900000004</v>
      </c>
      <c r="AL200" s="42">
        <v>-4535110.6900000004</v>
      </c>
      <c r="AM200" s="42">
        <v>-4535110.6900000004</v>
      </c>
      <c r="AN200" s="42">
        <v>-4535110.6900000004</v>
      </c>
      <c r="AO200" s="42">
        <v>-4535110.6900000004</v>
      </c>
      <c r="AP200" s="42">
        <v>-4535110.6900000004</v>
      </c>
      <c r="AQ200" s="42">
        <v>-4535110.6900000004</v>
      </c>
      <c r="AR200" s="42">
        <v>-4535110.6900000004</v>
      </c>
      <c r="AS200" s="42">
        <v>-4535110.6900000004</v>
      </c>
      <c r="AT200" s="42">
        <v>-4535110.6900000004</v>
      </c>
      <c r="AU200" s="42">
        <v>-4535110.6900000004</v>
      </c>
      <c r="AV200" s="42">
        <v>-4535110.6900000004</v>
      </c>
      <c r="AW200" s="42">
        <v>-4535110.6900000004</v>
      </c>
      <c r="AX200" s="42">
        <v>-4535110.6900000004</v>
      </c>
      <c r="AY200" s="42">
        <v>-4535110.6900000004</v>
      </c>
      <c r="AZ200" s="42">
        <v>-4535110.6900000004</v>
      </c>
      <c r="BA200" s="42">
        <v>-4535110.6900000004</v>
      </c>
    </row>
    <row r="201" spans="1:53" x14ac:dyDescent="0.2">
      <c r="A201" s="91" t="s">
        <v>320</v>
      </c>
      <c r="B201" s="42">
        <v>4947389.5871187998</v>
      </c>
      <c r="C201" s="42">
        <v>6041147.6427426701</v>
      </c>
      <c r="D201" s="42">
        <v>6690185.5571366204</v>
      </c>
      <c r="E201" s="42">
        <v>7595966.8772211503</v>
      </c>
      <c r="F201" s="42">
        <v>8701652.1622276902</v>
      </c>
      <c r="G201" s="42">
        <v>8899693.4845759496</v>
      </c>
      <c r="H201" s="42">
        <v>10006970.6891325</v>
      </c>
      <c r="I201" s="42">
        <v>11117982.3140318</v>
      </c>
      <c r="J201" s="42">
        <v>11347953.3822533</v>
      </c>
      <c r="K201" s="42">
        <v>12463480.559622699</v>
      </c>
      <c r="L201" s="42">
        <v>13585567.729145501</v>
      </c>
      <c r="M201" s="42">
        <v>13587153.5233461</v>
      </c>
      <c r="N201" s="42">
        <v>13587153.5233461</v>
      </c>
      <c r="O201" s="42">
        <v>14725505.007702701</v>
      </c>
      <c r="P201" s="42">
        <v>15866915.5912746</v>
      </c>
      <c r="Q201" s="42">
        <v>16543981.4302822</v>
      </c>
      <c r="R201" s="42">
        <v>17493595.6137814</v>
      </c>
      <c r="S201" s="42">
        <v>18645351.863412801</v>
      </c>
      <c r="T201" s="42">
        <v>18896973.393292598</v>
      </c>
      <c r="U201" s="42">
        <v>20049638.571414299</v>
      </c>
      <c r="V201" s="42">
        <v>21205379.637740299</v>
      </c>
      <c r="W201" s="42">
        <v>21458837.778712898</v>
      </c>
      <c r="X201" s="42">
        <v>22618300.308537301</v>
      </c>
      <c r="Y201" s="42">
        <v>23783653.908285599</v>
      </c>
      <c r="Z201" s="42">
        <v>23802376.090555001</v>
      </c>
      <c r="AA201" s="42">
        <v>23802376.090555001</v>
      </c>
      <c r="AB201" s="42">
        <v>24981194.441723999</v>
      </c>
      <c r="AC201" s="42">
        <v>26163072.486026399</v>
      </c>
      <c r="AD201" s="42">
        <v>26869832.937888201</v>
      </c>
      <c r="AE201" s="42">
        <v>27855646.6862773</v>
      </c>
      <c r="AF201" s="42">
        <v>29047925.0775126</v>
      </c>
      <c r="AG201" s="42">
        <v>29320306.4880068</v>
      </c>
      <c r="AH201" s="42">
        <v>30513523.1255874</v>
      </c>
      <c r="AI201" s="42">
        <v>31709837.9029941</v>
      </c>
      <c r="AJ201" s="42">
        <v>31984075.169305</v>
      </c>
      <c r="AK201" s="42">
        <v>33184140.615598999</v>
      </c>
      <c r="AL201" s="42">
        <v>34390119.178511404</v>
      </c>
      <c r="AM201" s="42">
        <v>34424453.682342902</v>
      </c>
      <c r="AN201" s="42">
        <v>34424453.682342902</v>
      </c>
      <c r="AO201" s="42">
        <v>35659305.058941498</v>
      </c>
      <c r="AP201" s="42">
        <v>36897289.044895202</v>
      </c>
      <c r="AQ201" s="42">
        <v>37649832.382878996</v>
      </c>
      <c r="AR201" s="42">
        <v>38687305.508885898</v>
      </c>
      <c r="AS201" s="42">
        <v>39935869.7363097</v>
      </c>
      <c r="AT201" s="42">
        <v>40243725.598256297</v>
      </c>
      <c r="AU201" s="42">
        <v>41493319.683472201</v>
      </c>
      <c r="AV201" s="42">
        <v>42746085.744421199</v>
      </c>
      <c r="AW201" s="42">
        <v>43055857.6805581</v>
      </c>
      <c r="AX201" s="42">
        <v>44312466.624419898</v>
      </c>
      <c r="AY201" s="42">
        <v>45575062.964198202</v>
      </c>
      <c r="AZ201" s="42">
        <v>45639473.906758703</v>
      </c>
      <c r="BA201" s="42">
        <v>45639473.906758703</v>
      </c>
    </row>
    <row r="202" spans="1:53" x14ac:dyDescent="0.2">
      <c r="A202" s="91" t="s">
        <v>321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  <c r="AB202" s="42">
        <v>0</v>
      </c>
      <c r="AC202" s="42">
        <v>0</v>
      </c>
      <c r="AD202" s="42">
        <v>0</v>
      </c>
      <c r="AE202" s="42">
        <v>0</v>
      </c>
      <c r="AF202" s="42">
        <v>0</v>
      </c>
      <c r="AG202" s="42">
        <v>0</v>
      </c>
      <c r="AH202" s="42">
        <v>0</v>
      </c>
      <c r="AI202" s="42">
        <v>0</v>
      </c>
      <c r="AJ202" s="42">
        <v>0</v>
      </c>
      <c r="AK202" s="42">
        <v>0</v>
      </c>
      <c r="AL202" s="42">
        <v>0</v>
      </c>
      <c r="AM202" s="42">
        <v>0</v>
      </c>
      <c r="AN202" s="42">
        <v>0</v>
      </c>
      <c r="AO202" s="42">
        <v>0</v>
      </c>
      <c r="AP202" s="42">
        <v>0</v>
      </c>
      <c r="AQ202" s="42">
        <v>0</v>
      </c>
      <c r="AR202" s="42">
        <v>0</v>
      </c>
      <c r="AS202" s="42">
        <v>0</v>
      </c>
      <c r="AT202" s="42">
        <v>0</v>
      </c>
      <c r="AU202" s="42">
        <v>0</v>
      </c>
      <c r="AV202" s="42">
        <v>0</v>
      </c>
      <c r="AW202" s="42">
        <v>0</v>
      </c>
      <c r="AX202" s="42">
        <v>0</v>
      </c>
      <c r="AY202" s="42">
        <v>0</v>
      </c>
      <c r="AZ202" s="42">
        <v>0</v>
      </c>
      <c r="BA202" s="42">
        <v>0</v>
      </c>
    </row>
    <row r="203" spans="1:53" x14ac:dyDescent="0.2">
      <c r="A203" s="91" t="s">
        <v>322</v>
      </c>
      <c r="B203" s="42">
        <v>0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  <c r="AB203" s="42">
        <v>0</v>
      </c>
      <c r="AC203" s="42">
        <v>0</v>
      </c>
      <c r="AD203" s="42">
        <v>0</v>
      </c>
      <c r="AE203" s="42">
        <v>0</v>
      </c>
      <c r="AF203" s="42">
        <v>0</v>
      </c>
      <c r="AG203" s="42">
        <v>0</v>
      </c>
      <c r="AH203" s="42">
        <v>0</v>
      </c>
      <c r="AI203" s="42">
        <v>0</v>
      </c>
      <c r="AJ203" s="42">
        <v>0</v>
      </c>
      <c r="AK203" s="42">
        <v>0</v>
      </c>
      <c r="AL203" s="42">
        <v>0</v>
      </c>
      <c r="AM203" s="42">
        <v>0</v>
      </c>
      <c r="AN203" s="42">
        <v>0</v>
      </c>
      <c r="AO203" s="42">
        <v>0</v>
      </c>
      <c r="AP203" s="42">
        <v>0</v>
      </c>
      <c r="AQ203" s="42">
        <v>0</v>
      </c>
      <c r="AR203" s="42">
        <v>0</v>
      </c>
      <c r="AS203" s="42">
        <v>0</v>
      </c>
      <c r="AT203" s="42">
        <v>0</v>
      </c>
      <c r="AU203" s="42">
        <v>0</v>
      </c>
      <c r="AV203" s="42">
        <v>0</v>
      </c>
      <c r="AW203" s="42">
        <v>0</v>
      </c>
      <c r="AX203" s="42">
        <v>0</v>
      </c>
      <c r="AY203" s="42">
        <v>0</v>
      </c>
      <c r="AZ203" s="42">
        <v>0</v>
      </c>
      <c r="BA203" s="42">
        <v>0</v>
      </c>
    </row>
    <row r="204" spans="1:53" x14ac:dyDescent="0.2">
      <c r="A204" s="91" t="s">
        <v>323</v>
      </c>
      <c r="B204" s="42">
        <v>11454829.050000001</v>
      </c>
      <c r="C204" s="42">
        <v>11454829.050000001</v>
      </c>
      <c r="D204" s="42">
        <v>11454829.050000001</v>
      </c>
      <c r="E204" s="42">
        <v>11454829.050000001</v>
      </c>
      <c r="F204" s="42">
        <v>11454829.050000001</v>
      </c>
      <c r="G204" s="42">
        <v>11454829.050000001</v>
      </c>
      <c r="H204" s="42">
        <v>11454829.050000001</v>
      </c>
      <c r="I204" s="42">
        <v>11454829.050000001</v>
      </c>
      <c r="J204" s="42">
        <v>11454829.050000001</v>
      </c>
      <c r="K204" s="42">
        <v>11454829.050000001</v>
      </c>
      <c r="L204" s="42">
        <v>11454829.050000001</v>
      </c>
      <c r="M204" s="42">
        <v>11454829.050000001</v>
      </c>
      <c r="N204" s="42">
        <v>11454829.050000001</v>
      </c>
      <c r="O204" s="42">
        <v>11454829.050000001</v>
      </c>
      <c r="P204" s="42">
        <v>11454829.050000001</v>
      </c>
      <c r="Q204" s="42">
        <v>11454829.050000001</v>
      </c>
      <c r="R204" s="42">
        <v>11454829.050000001</v>
      </c>
      <c r="S204" s="42">
        <v>11454829.050000001</v>
      </c>
      <c r="T204" s="42">
        <v>11454829.050000001</v>
      </c>
      <c r="U204" s="42">
        <v>11454829.050000001</v>
      </c>
      <c r="V204" s="42">
        <v>11454829.050000001</v>
      </c>
      <c r="W204" s="42">
        <v>11454829.050000001</v>
      </c>
      <c r="X204" s="42">
        <v>11454829.050000001</v>
      </c>
      <c r="Y204" s="42">
        <v>11454829.050000001</v>
      </c>
      <c r="Z204" s="42">
        <v>11454829.050000001</v>
      </c>
      <c r="AA204" s="42">
        <v>11454829.050000001</v>
      </c>
      <c r="AB204" s="42">
        <v>11454829.050000001</v>
      </c>
      <c r="AC204" s="42">
        <v>11454829.050000001</v>
      </c>
      <c r="AD204" s="42">
        <v>11454829.050000001</v>
      </c>
      <c r="AE204" s="42">
        <v>11454829.050000001</v>
      </c>
      <c r="AF204" s="42">
        <v>11454829.050000001</v>
      </c>
      <c r="AG204" s="42">
        <v>11454829.050000001</v>
      </c>
      <c r="AH204" s="42">
        <v>11454829.050000001</v>
      </c>
      <c r="AI204" s="42">
        <v>11454829.050000001</v>
      </c>
      <c r="AJ204" s="42">
        <v>11454829.050000001</v>
      </c>
      <c r="AK204" s="42">
        <v>11454829.050000001</v>
      </c>
      <c r="AL204" s="42">
        <v>11454829.050000001</v>
      </c>
      <c r="AM204" s="42">
        <v>11454829.050000001</v>
      </c>
      <c r="AN204" s="42">
        <v>11454829.050000001</v>
      </c>
      <c r="AO204" s="42">
        <v>11454829.050000001</v>
      </c>
      <c r="AP204" s="42">
        <v>11454829.050000001</v>
      </c>
      <c r="AQ204" s="42">
        <v>11454829.050000001</v>
      </c>
      <c r="AR204" s="42">
        <v>11454829.050000001</v>
      </c>
      <c r="AS204" s="42">
        <v>11454829.050000001</v>
      </c>
      <c r="AT204" s="42">
        <v>11454829.050000001</v>
      </c>
      <c r="AU204" s="42">
        <v>11454829.050000001</v>
      </c>
      <c r="AV204" s="42">
        <v>11454829.050000001</v>
      </c>
      <c r="AW204" s="42">
        <v>11454829.050000001</v>
      </c>
      <c r="AX204" s="42">
        <v>11454829.050000001</v>
      </c>
      <c r="AY204" s="42">
        <v>11454829.050000001</v>
      </c>
      <c r="AZ204" s="42">
        <v>11454829.050000001</v>
      </c>
      <c r="BA204" s="42">
        <v>11454829.050000001</v>
      </c>
    </row>
    <row r="205" spans="1:53" x14ac:dyDescent="0.2">
      <c r="A205" s="91" t="s">
        <v>324</v>
      </c>
      <c r="B205" s="42">
        <v>7511.47</v>
      </c>
      <c r="C205" s="42">
        <v>7511.47</v>
      </c>
      <c r="D205" s="42">
        <v>7511.47</v>
      </c>
      <c r="E205" s="42">
        <v>7511.47</v>
      </c>
      <c r="F205" s="42">
        <v>7511.47</v>
      </c>
      <c r="G205" s="42">
        <v>7511.47</v>
      </c>
      <c r="H205" s="42">
        <v>7511.47</v>
      </c>
      <c r="I205" s="42">
        <v>7511.47</v>
      </c>
      <c r="J205" s="42">
        <v>7511.47</v>
      </c>
      <c r="K205" s="42">
        <v>7511.47</v>
      </c>
      <c r="L205" s="42">
        <v>7511.47</v>
      </c>
      <c r="M205" s="42">
        <v>7511.47</v>
      </c>
      <c r="N205" s="42">
        <v>7511.47</v>
      </c>
      <c r="O205" s="42">
        <v>7511.47</v>
      </c>
      <c r="P205" s="42">
        <v>7511.47</v>
      </c>
      <c r="Q205" s="42">
        <v>7511.47</v>
      </c>
      <c r="R205" s="42">
        <v>7511.47</v>
      </c>
      <c r="S205" s="42">
        <v>7511.47</v>
      </c>
      <c r="T205" s="42">
        <v>7511.47</v>
      </c>
      <c r="U205" s="42">
        <v>7511.47</v>
      </c>
      <c r="V205" s="42">
        <v>7511.47</v>
      </c>
      <c r="W205" s="42">
        <v>7511.47</v>
      </c>
      <c r="X205" s="42">
        <v>7511.47</v>
      </c>
      <c r="Y205" s="42">
        <v>7511.47</v>
      </c>
      <c r="Z205" s="42">
        <v>7511.47</v>
      </c>
      <c r="AA205" s="42">
        <v>7511.47</v>
      </c>
      <c r="AB205" s="42">
        <v>7511.47</v>
      </c>
      <c r="AC205" s="42">
        <v>7511.47</v>
      </c>
      <c r="AD205" s="42">
        <v>7511.47</v>
      </c>
      <c r="AE205" s="42">
        <v>7511.47</v>
      </c>
      <c r="AF205" s="42">
        <v>7511.47</v>
      </c>
      <c r="AG205" s="42">
        <v>7511.47</v>
      </c>
      <c r="AH205" s="42">
        <v>7511.47</v>
      </c>
      <c r="AI205" s="42">
        <v>7511.47</v>
      </c>
      <c r="AJ205" s="42">
        <v>7511.47</v>
      </c>
      <c r="AK205" s="42">
        <v>7511.47</v>
      </c>
      <c r="AL205" s="42">
        <v>7511.47</v>
      </c>
      <c r="AM205" s="42">
        <v>7511.47</v>
      </c>
      <c r="AN205" s="42">
        <v>7511.47</v>
      </c>
      <c r="AO205" s="42">
        <v>7511.47</v>
      </c>
      <c r="AP205" s="42">
        <v>7511.47</v>
      </c>
      <c r="AQ205" s="42">
        <v>7511.47</v>
      </c>
      <c r="AR205" s="42">
        <v>7511.47</v>
      </c>
      <c r="AS205" s="42">
        <v>7511.47</v>
      </c>
      <c r="AT205" s="42">
        <v>7511.47</v>
      </c>
      <c r="AU205" s="42">
        <v>7511.47</v>
      </c>
      <c r="AV205" s="42">
        <v>7511.47</v>
      </c>
      <c r="AW205" s="42">
        <v>7511.47</v>
      </c>
      <c r="AX205" s="42">
        <v>7511.47</v>
      </c>
      <c r="AY205" s="42">
        <v>7511.47</v>
      </c>
      <c r="AZ205" s="42">
        <v>7511.47</v>
      </c>
      <c r="BA205" s="42">
        <v>7511.47</v>
      </c>
    </row>
    <row r="206" spans="1:53" x14ac:dyDescent="0.2">
      <c r="A206" s="91" t="s">
        <v>325</v>
      </c>
      <c r="B206" s="42">
        <v>8626.5499999999993</v>
      </c>
      <c r="C206" s="42">
        <v>8626.5499999999993</v>
      </c>
      <c r="D206" s="42">
        <v>8626.5499999999993</v>
      </c>
      <c r="E206" s="42">
        <v>8626.5499999999993</v>
      </c>
      <c r="F206" s="42">
        <v>8626.5499999999993</v>
      </c>
      <c r="G206" s="42">
        <v>8626.5499999999993</v>
      </c>
      <c r="H206" s="42">
        <v>8626.5499999999993</v>
      </c>
      <c r="I206" s="42">
        <v>8626.5499999999993</v>
      </c>
      <c r="J206" s="42">
        <v>8626.5499999999993</v>
      </c>
      <c r="K206" s="42">
        <v>8626.5499999999993</v>
      </c>
      <c r="L206" s="42">
        <v>8626.5499999999993</v>
      </c>
      <c r="M206" s="42">
        <v>8626.5499999999993</v>
      </c>
      <c r="N206" s="42">
        <v>8626.5499999999993</v>
      </c>
      <c r="O206" s="42">
        <v>8626.5499999999993</v>
      </c>
      <c r="P206" s="42">
        <v>8626.5499999999993</v>
      </c>
      <c r="Q206" s="42">
        <v>8626.5499999999993</v>
      </c>
      <c r="R206" s="42">
        <v>8626.5499999999993</v>
      </c>
      <c r="S206" s="42">
        <v>8626.5499999999993</v>
      </c>
      <c r="T206" s="42">
        <v>8626.5499999999993</v>
      </c>
      <c r="U206" s="42">
        <v>8626.5499999999993</v>
      </c>
      <c r="V206" s="42">
        <v>8626.5499999999993</v>
      </c>
      <c r="W206" s="42">
        <v>8626.5499999999993</v>
      </c>
      <c r="X206" s="42">
        <v>8626.5499999999993</v>
      </c>
      <c r="Y206" s="42">
        <v>8626.5499999999993</v>
      </c>
      <c r="Z206" s="42">
        <v>8626.5499999999993</v>
      </c>
      <c r="AA206" s="42">
        <v>8626.5499999999993</v>
      </c>
      <c r="AB206" s="42">
        <v>8626.5499999999993</v>
      </c>
      <c r="AC206" s="42">
        <v>8626.5499999999993</v>
      </c>
      <c r="AD206" s="42">
        <v>8626.5499999999993</v>
      </c>
      <c r="AE206" s="42">
        <v>8626.5499999999993</v>
      </c>
      <c r="AF206" s="42">
        <v>8626.5499999999993</v>
      </c>
      <c r="AG206" s="42">
        <v>8626.5499999999993</v>
      </c>
      <c r="AH206" s="42">
        <v>8626.5499999999993</v>
      </c>
      <c r="AI206" s="42">
        <v>8626.5499999999993</v>
      </c>
      <c r="AJ206" s="42">
        <v>8626.5499999999993</v>
      </c>
      <c r="AK206" s="42">
        <v>8626.5499999999993</v>
      </c>
      <c r="AL206" s="42">
        <v>8626.5499999999993</v>
      </c>
      <c r="AM206" s="42">
        <v>8626.5499999999993</v>
      </c>
      <c r="AN206" s="42">
        <v>8626.5499999999993</v>
      </c>
      <c r="AO206" s="42">
        <v>8626.5499999999993</v>
      </c>
      <c r="AP206" s="42">
        <v>8626.5499999999993</v>
      </c>
      <c r="AQ206" s="42">
        <v>8626.5499999999993</v>
      </c>
      <c r="AR206" s="42">
        <v>8626.5499999999993</v>
      </c>
      <c r="AS206" s="42">
        <v>8626.5499999999993</v>
      </c>
      <c r="AT206" s="42">
        <v>8626.5499999999993</v>
      </c>
      <c r="AU206" s="42">
        <v>8626.5499999999993</v>
      </c>
      <c r="AV206" s="42">
        <v>8626.5499999999993</v>
      </c>
      <c r="AW206" s="42">
        <v>8626.5499999999993</v>
      </c>
      <c r="AX206" s="42">
        <v>8626.5499999999993</v>
      </c>
      <c r="AY206" s="42">
        <v>8626.5499999999993</v>
      </c>
      <c r="AZ206" s="42">
        <v>8626.5499999999993</v>
      </c>
      <c r="BA206" s="42">
        <v>8626.5499999999993</v>
      </c>
    </row>
    <row r="207" spans="1:53" x14ac:dyDescent="0.2">
      <c r="A207" s="91" t="s">
        <v>326</v>
      </c>
      <c r="B207" s="42">
        <v>0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  <c r="AB207" s="42">
        <v>0</v>
      </c>
      <c r="AC207" s="42">
        <v>0</v>
      </c>
      <c r="AD207" s="42">
        <v>0</v>
      </c>
      <c r="AE207" s="42">
        <v>0</v>
      </c>
      <c r="AF207" s="42">
        <v>0</v>
      </c>
      <c r="AG207" s="42">
        <v>0</v>
      </c>
      <c r="AH207" s="42">
        <v>0</v>
      </c>
      <c r="AI207" s="42">
        <v>0</v>
      </c>
      <c r="AJ207" s="42">
        <v>0</v>
      </c>
      <c r="AK207" s="42">
        <v>0</v>
      </c>
      <c r="AL207" s="42">
        <v>0</v>
      </c>
      <c r="AM207" s="42">
        <v>0</v>
      </c>
      <c r="AN207" s="42">
        <v>0</v>
      </c>
      <c r="AO207" s="42">
        <v>0</v>
      </c>
      <c r="AP207" s="42">
        <v>0</v>
      </c>
      <c r="AQ207" s="42">
        <v>0</v>
      </c>
      <c r="AR207" s="42">
        <v>0</v>
      </c>
      <c r="AS207" s="42">
        <v>0</v>
      </c>
      <c r="AT207" s="42">
        <v>0</v>
      </c>
      <c r="AU207" s="42">
        <v>0</v>
      </c>
      <c r="AV207" s="42">
        <v>0</v>
      </c>
      <c r="AW207" s="42">
        <v>0</v>
      </c>
      <c r="AX207" s="42">
        <v>0</v>
      </c>
      <c r="AY207" s="42">
        <v>0</v>
      </c>
      <c r="AZ207" s="42">
        <v>0</v>
      </c>
      <c r="BA207" s="42">
        <v>0</v>
      </c>
    </row>
    <row r="208" spans="1:53" x14ac:dyDescent="0.2">
      <c r="A208" s="91" t="s">
        <v>327</v>
      </c>
      <c r="B208" s="42">
        <v>-1710136.59</v>
      </c>
      <c r="C208" s="42">
        <v>-1710136.59</v>
      </c>
      <c r="D208" s="42">
        <v>-1710136.59</v>
      </c>
      <c r="E208" s="42">
        <v>-1710136.59</v>
      </c>
      <c r="F208" s="42">
        <v>-1710136.59</v>
      </c>
      <c r="G208" s="42">
        <v>-1710136.59</v>
      </c>
      <c r="H208" s="42">
        <v>-1710136.59</v>
      </c>
      <c r="I208" s="42">
        <v>-1710136.59</v>
      </c>
      <c r="J208" s="42">
        <v>-1710136.59</v>
      </c>
      <c r="K208" s="42">
        <v>-1710136.59</v>
      </c>
      <c r="L208" s="42">
        <v>-1710136.59</v>
      </c>
      <c r="M208" s="42">
        <v>-1710136.59</v>
      </c>
      <c r="N208" s="42">
        <v>-1710136.59</v>
      </c>
      <c r="O208" s="42">
        <v>-1710136.59</v>
      </c>
      <c r="P208" s="42">
        <v>-1710136.59</v>
      </c>
      <c r="Q208" s="42">
        <v>-1710136.59</v>
      </c>
      <c r="R208" s="42">
        <v>-1710136.59</v>
      </c>
      <c r="S208" s="42">
        <v>-1710136.59</v>
      </c>
      <c r="T208" s="42">
        <v>-1710136.59</v>
      </c>
      <c r="U208" s="42">
        <v>-1710136.59</v>
      </c>
      <c r="V208" s="42">
        <v>-1710136.59</v>
      </c>
      <c r="W208" s="42">
        <v>-1710136.59</v>
      </c>
      <c r="X208" s="42">
        <v>-1710136.59</v>
      </c>
      <c r="Y208" s="42">
        <v>-1710136.59</v>
      </c>
      <c r="Z208" s="42">
        <v>-1710136.59</v>
      </c>
      <c r="AA208" s="42">
        <v>-1710136.59</v>
      </c>
      <c r="AB208" s="42">
        <v>-1710136.59</v>
      </c>
      <c r="AC208" s="42">
        <v>-1710136.59</v>
      </c>
      <c r="AD208" s="42">
        <v>-1710136.59</v>
      </c>
      <c r="AE208" s="42">
        <v>-1710136.59</v>
      </c>
      <c r="AF208" s="42">
        <v>-1710136.59</v>
      </c>
      <c r="AG208" s="42">
        <v>-1710136.59</v>
      </c>
      <c r="AH208" s="42">
        <v>-1710136.59</v>
      </c>
      <c r="AI208" s="42">
        <v>-1710136.59</v>
      </c>
      <c r="AJ208" s="42">
        <v>-1710136.59</v>
      </c>
      <c r="AK208" s="42">
        <v>-1710136.59</v>
      </c>
      <c r="AL208" s="42">
        <v>-1710136.59</v>
      </c>
      <c r="AM208" s="42">
        <v>-1710136.59</v>
      </c>
      <c r="AN208" s="42">
        <v>-1710136.59</v>
      </c>
      <c r="AO208" s="42">
        <v>-1710136.59</v>
      </c>
      <c r="AP208" s="42">
        <v>-1710136.59</v>
      </c>
      <c r="AQ208" s="42">
        <v>-1710136.59</v>
      </c>
      <c r="AR208" s="42">
        <v>-1710136.59</v>
      </c>
      <c r="AS208" s="42">
        <v>-1710136.59</v>
      </c>
      <c r="AT208" s="42">
        <v>-1710136.59</v>
      </c>
      <c r="AU208" s="42">
        <v>-1710136.59</v>
      </c>
      <c r="AV208" s="42">
        <v>-1710136.59</v>
      </c>
      <c r="AW208" s="42">
        <v>-1710136.59</v>
      </c>
      <c r="AX208" s="42">
        <v>-1710136.59</v>
      </c>
      <c r="AY208" s="42">
        <v>-1710136.59</v>
      </c>
      <c r="AZ208" s="42">
        <v>-1710136.59</v>
      </c>
      <c r="BA208" s="42">
        <v>-1710136.59</v>
      </c>
    </row>
    <row r="209" spans="1:53" x14ac:dyDescent="0.2">
      <c r="A209" s="91" t="s">
        <v>328</v>
      </c>
      <c r="B209" s="42">
        <v>2605856.4300000002</v>
      </c>
      <c r="C209" s="42">
        <v>2605856.4300000002</v>
      </c>
      <c r="D209" s="42">
        <v>2605856.4300000002</v>
      </c>
      <c r="E209" s="42">
        <v>2605856.4300000002</v>
      </c>
      <c r="F209" s="42">
        <v>2605856.4300000002</v>
      </c>
      <c r="G209" s="42">
        <v>2605856.4300000002</v>
      </c>
      <c r="H209" s="42">
        <v>2605856.4300000002</v>
      </c>
      <c r="I209" s="42">
        <v>2605856.4300000002</v>
      </c>
      <c r="J209" s="42">
        <v>2605856.4300000002</v>
      </c>
      <c r="K209" s="42">
        <v>2605856.4300000002</v>
      </c>
      <c r="L209" s="42">
        <v>2605856.4300000002</v>
      </c>
      <c r="M209" s="42">
        <v>2605856.4300000002</v>
      </c>
      <c r="N209" s="42">
        <v>2605856.4300000002</v>
      </c>
      <c r="O209" s="42">
        <v>2605856.4300000002</v>
      </c>
      <c r="P209" s="42">
        <v>2605856.4300000002</v>
      </c>
      <c r="Q209" s="42">
        <v>2605856.4300000002</v>
      </c>
      <c r="R209" s="42">
        <v>2605856.4300000002</v>
      </c>
      <c r="S209" s="42">
        <v>2605856.4300000002</v>
      </c>
      <c r="T209" s="42">
        <v>2605856.4300000002</v>
      </c>
      <c r="U209" s="42">
        <v>2605856.4300000002</v>
      </c>
      <c r="V209" s="42">
        <v>2605856.4300000002</v>
      </c>
      <c r="W209" s="42">
        <v>2605856.4300000002</v>
      </c>
      <c r="X209" s="42">
        <v>2605856.4300000002</v>
      </c>
      <c r="Y209" s="42">
        <v>2605856.4300000002</v>
      </c>
      <c r="Z209" s="42">
        <v>2605856.4300000002</v>
      </c>
      <c r="AA209" s="42">
        <v>2605856.4300000002</v>
      </c>
      <c r="AB209" s="42">
        <v>2605856.4300000002</v>
      </c>
      <c r="AC209" s="42">
        <v>2605856.4300000002</v>
      </c>
      <c r="AD209" s="42">
        <v>2605856.4300000002</v>
      </c>
      <c r="AE209" s="42">
        <v>2605856.4300000002</v>
      </c>
      <c r="AF209" s="42">
        <v>2605856.4300000002</v>
      </c>
      <c r="AG209" s="42">
        <v>2605856.4300000002</v>
      </c>
      <c r="AH209" s="42">
        <v>2605856.4300000002</v>
      </c>
      <c r="AI209" s="42">
        <v>2605856.4300000002</v>
      </c>
      <c r="AJ209" s="42">
        <v>2605856.4300000002</v>
      </c>
      <c r="AK209" s="42">
        <v>2605856.4300000002</v>
      </c>
      <c r="AL209" s="42">
        <v>2605856.4300000002</v>
      </c>
      <c r="AM209" s="42">
        <v>2605856.4300000002</v>
      </c>
      <c r="AN209" s="42">
        <v>2605856.4300000002</v>
      </c>
      <c r="AO209" s="42">
        <v>2605856.4300000002</v>
      </c>
      <c r="AP209" s="42">
        <v>2605856.4300000002</v>
      </c>
      <c r="AQ209" s="42">
        <v>2605856.4300000002</v>
      </c>
      <c r="AR209" s="42">
        <v>2605856.4300000002</v>
      </c>
      <c r="AS209" s="42">
        <v>2605856.4300000002</v>
      </c>
      <c r="AT209" s="42">
        <v>2605856.4300000002</v>
      </c>
      <c r="AU209" s="42">
        <v>2605856.4300000002</v>
      </c>
      <c r="AV209" s="42">
        <v>2605856.4300000002</v>
      </c>
      <c r="AW209" s="42">
        <v>2605856.4300000002</v>
      </c>
      <c r="AX209" s="42">
        <v>2605856.4300000002</v>
      </c>
      <c r="AY209" s="42">
        <v>2605856.4300000002</v>
      </c>
      <c r="AZ209" s="42">
        <v>2605856.4300000002</v>
      </c>
      <c r="BA209" s="42">
        <v>2605856.4300000002</v>
      </c>
    </row>
    <row r="210" spans="1:53" x14ac:dyDescent="0.2">
      <c r="A210" s="91" t="s">
        <v>329</v>
      </c>
      <c r="B210" s="42">
        <v>0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  <c r="AB210" s="42">
        <v>0</v>
      </c>
      <c r="AC210" s="42">
        <v>0</v>
      </c>
      <c r="AD210" s="42">
        <v>0</v>
      </c>
      <c r="AE210" s="42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0</v>
      </c>
      <c r="AK210" s="42">
        <v>0</v>
      </c>
      <c r="AL210" s="42">
        <v>0</v>
      </c>
      <c r="AM210" s="42">
        <v>0</v>
      </c>
      <c r="AN210" s="42">
        <v>0</v>
      </c>
      <c r="AO210" s="42">
        <v>0</v>
      </c>
      <c r="AP210" s="42">
        <v>0</v>
      </c>
      <c r="AQ210" s="42">
        <v>0</v>
      </c>
      <c r="AR210" s="42">
        <v>0</v>
      </c>
      <c r="AS210" s="42">
        <v>0</v>
      </c>
      <c r="AT210" s="42">
        <v>0</v>
      </c>
      <c r="AU210" s="42">
        <v>0</v>
      </c>
      <c r="AV210" s="42">
        <v>0</v>
      </c>
      <c r="AW210" s="42">
        <v>0</v>
      </c>
      <c r="AX210" s="42">
        <v>0</v>
      </c>
      <c r="AY210" s="42">
        <v>0</v>
      </c>
      <c r="AZ210" s="42">
        <v>0</v>
      </c>
      <c r="BA210" s="42">
        <v>0</v>
      </c>
    </row>
    <row r="211" spans="1:53" x14ac:dyDescent="0.2">
      <c r="A211" s="91" t="s">
        <v>330</v>
      </c>
      <c r="B211" s="42">
        <v>0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0</v>
      </c>
      <c r="AD211" s="42">
        <v>0</v>
      </c>
      <c r="AE211" s="42">
        <v>0</v>
      </c>
      <c r="AF211" s="42">
        <v>0</v>
      </c>
      <c r="AG211" s="42">
        <v>0</v>
      </c>
      <c r="AH211" s="42">
        <v>0</v>
      </c>
      <c r="AI211" s="42">
        <v>0</v>
      </c>
      <c r="AJ211" s="42">
        <v>0</v>
      </c>
      <c r="AK211" s="42">
        <v>0</v>
      </c>
      <c r="AL211" s="42">
        <v>0</v>
      </c>
      <c r="AM211" s="42">
        <v>0</v>
      </c>
      <c r="AN211" s="42">
        <v>0</v>
      </c>
      <c r="AO211" s="42">
        <v>0</v>
      </c>
      <c r="AP211" s="42">
        <v>0</v>
      </c>
      <c r="AQ211" s="42">
        <v>0</v>
      </c>
      <c r="AR211" s="42">
        <v>0</v>
      </c>
      <c r="AS211" s="42">
        <v>0</v>
      </c>
      <c r="AT211" s="42">
        <v>0</v>
      </c>
      <c r="AU211" s="42">
        <v>0</v>
      </c>
      <c r="AV211" s="42">
        <v>0</v>
      </c>
      <c r="AW211" s="42">
        <v>0</v>
      </c>
      <c r="AX211" s="42">
        <v>0</v>
      </c>
      <c r="AY211" s="42">
        <v>0</v>
      </c>
      <c r="AZ211" s="42">
        <v>0</v>
      </c>
      <c r="BA211" s="42">
        <v>0</v>
      </c>
    </row>
    <row r="212" spans="1:53" x14ac:dyDescent="0.2">
      <c r="A212" s="91" t="s">
        <v>331</v>
      </c>
      <c r="B212" s="42">
        <v>0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  <c r="AB212" s="42">
        <v>0</v>
      </c>
      <c r="AC212" s="42">
        <v>0</v>
      </c>
      <c r="AD212" s="42">
        <v>0</v>
      </c>
      <c r="AE212" s="42">
        <v>0</v>
      </c>
      <c r="AF212" s="42">
        <v>0</v>
      </c>
      <c r="AG212" s="42">
        <v>0</v>
      </c>
      <c r="AH212" s="42">
        <v>0</v>
      </c>
      <c r="AI212" s="42">
        <v>0</v>
      </c>
      <c r="AJ212" s="42">
        <v>0</v>
      </c>
      <c r="AK212" s="42">
        <v>0</v>
      </c>
      <c r="AL212" s="42">
        <v>0</v>
      </c>
      <c r="AM212" s="42">
        <v>0</v>
      </c>
      <c r="AN212" s="42">
        <v>0</v>
      </c>
      <c r="AO212" s="42">
        <v>0</v>
      </c>
      <c r="AP212" s="42">
        <v>0</v>
      </c>
      <c r="AQ212" s="42">
        <v>0</v>
      </c>
      <c r="AR212" s="42">
        <v>0</v>
      </c>
      <c r="AS212" s="42">
        <v>0</v>
      </c>
      <c r="AT212" s="42">
        <v>0</v>
      </c>
      <c r="AU212" s="42">
        <v>0</v>
      </c>
      <c r="AV212" s="42">
        <v>0</v>
      </c>
      <c r="AW212" s="42">
        <v>0</v>
      </c>
      <c r="AX212" s="42">
        <v>0</v>
      </c>
      <c r="AY212" s="42">
        <v>0</v>
      </c>
      <c r="AZ212" s="42">
        <v>0</v>
      </c>
      <c r="BA212" s="42">
        <v>0</v>
      </c>
    </row>
    <row r="213" spans="1:53" x14ac:dyDescent="0.2">
      <c r="A213" s="91" t="s">
        <v>332</v>
      </c>
      <c r="B213" s="42">
        <v>-23632785.629999999</v>
      </c>
      <c r="C213" s="42">
        <v>-23632785.629999999</v>
      </c>
      <c r="D213" s="42">
        <v>-23632785.629999999</v>
      </c>
      <c r="E213" s="42">
        <v>-23632785.629999999</v>
      </c>
      <c r="F213" s="42">
        <v>-23632785.629999999</v>
      </c>
      <c r="G213" s="42">
        <v>-23632785.629999999</v>
      </c>
      <c r="H213" s="42">
        <v>-23632785.629999999</v>
      </c>
      <c r="I213" s="42">
        <v>-23632785.629999999</v>
      </c>
      <c r="J213" s="42">
        <v>-23632785.629999999</v>
      </c>
      <c r="K213" s="42">
        <v>-23632785.629999999</v>
      </c>
      <c r="L213" s="42">
        <v>-23632785.629999999</v>
      </c>
      <c r="M213" s="42">
        <v>-23632785.629999999</v>
      </c>
      <c r="N213" s="42">
        <v>-23632785.629999999</v>
      </c>
      <c r="O213" s="42">
        <v>-23632785.629999999</v>
      </c>
      <c r="P213" s="42">
        <v>-23632785.629999999</v>
      </c>
      <c r="Q213" s="42">
        <v>-23632785.629999999</v>
      </c>
      <c r="R213" s="42">
        <v>-23632785.629999999</v>
      </c>
      <c r="S213" s="42">
        <v>-23632785.629999999</v>
      </c>
      <c r="T213" s="42">
        <v>-23632785.629999999</v>
      </c>
      <c r="U213" s="42">
        <v>-23632785.629999999</v>
      </c>
      <c r="V213" s="42">
        <v>-23632785.629999999</v>
      </c>
      <c r="W213" s="42">
        <v>-23632785.629999999</v>
      </c>
      <c r="X213" s="42">
        <v>-23632785.629999999</v>
      </c>
      <c r="Y213" s="42">
        <v>-23632785.629999999</v>
      </c>
      <c r="Z213" s="42">
        <v>-23632785.629999999</v>
      </c>
      <c r="AA213" s="42">
        <v>-23632785.629999999</v>
      </c>
      <c r="AB213" s="42">
        <v>-23632785.629999999</v>
      </c>
      <c r="AC213" s="42">
        <v>-23632785.629999999</v>
      </c>
      <c r="AD213" s="42">
        <v>-23632785.629999999</v>
      </c>
      <c r="AE213" s="42">
        <v>-23632785.629999999</v>
      </c>
      <c r="AF213" s="42">
        <v>-23632785.629999999</v>
      </c>
      <c r="AG213" s="42">
        <v>-23632785.629999999</v>
      </c>
      <c r="AH213" s="42">
        <v>-23632785.629999999</v>
      </c>
      <c r="AI213" s="42">
        <v>-23632785.629999999</v>
      </c>
      <c r="AJ213" s="42">
        <v>-23632785.629999999</v>
      </c>
      <c r="AK213" s="42">
        <v>-23632785.629999999</v>
      </c>
      <c r="AL213" s="42">
        <v>-23632785.629999999</v>
      </c>
      <c r="AM213" s="42">
        <v>-23632785.629999999</v>
      </c>
      <c r="AN213" s="42">
        <v>-23632785.629999999</v>
      </c>
      <c r="AO213" s="42">
        <v>-23632785.629999999</v>
      </c>
      <c r="AP213" s="42">
        <v>-23632785.629999999</v>
      </c>
      <c r="AQ213" s="42">
        <v>-23632785.629999999</v>
      </c>
      <c r="AR213" s="42">
        <v>-23632785.629999999</v>
      </c>
      <c r="AS213" s="42">
        <v>-23632785.629999999</v>
      </c>
      <c r="AT213" s="42">
        <v>-23632785.629999999</v>
      </c>
      <c r="AU213" s="42">
        <v>-23632785.629999999</v>
      </c>
      <c r="AV213" s="42">
        <v>-23632785.629999999</v>
      </c>
      <c r="AW213" s="42">
        <v>-23632785.629999999</v>
      </c>
      <c r="AX213" s="42">
        <v>-23632785.629999999</v>
      </c>
      <c r="AY213" s="42">
        <v>-23632785.629999999</v>
      </c>
      <c r="AZ213" s="42">
        <v>-23632785.629999999</v>
      </c>
      <c r="BA213" s="42">
        <v>-23632785.629999999</v>
      </c>
    </row>
    <row r="214" spans="1:53" x14ac:dyDescent="0.2">
      <c r="A214" s="91" t="s">
        <v>333</v>
      </c>
      <c r="B214" s="42">
        <v>0</v>
      </c>
      <c r="C214" s="42">
        <v>0</v>
      </c>
      <c r="D214" s="42"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  <c r="AB214" s="42">
        <v>0</v>
      </c>
      <c r="AC214" s="42">
        <v>0</v>
      </c>
      <c r="AD214" s="42">
        <v>0</v>
      </c>
      <c r="AE214" s="42">
        <v>0</v>
      </c>
      <c r="AF214" s="42">
        <v>0</v>
      </c>
      <c r="AG214" s="42">
        <v>0</v>
      </c>
      <c r="AH214" s="42">
        <v>0</v>
      </c>
      <c r="AI214" s="42">
        <v>0</v>
      </c>
      <c r="AJ214" s="42">
        <v>0</v>
      </c>
      <c r="AK214" s="42">
        <v>0</v>
      </c>
      <c r="AL214" s="42">
        <v>0</v>
      </c>
      <c r="AM214" s="42">
        <v>0</v>
      </c>
      <c r="AN214" s="42">
        <v>0</v>
      </c>
      <c r="AO214" s="42">
        <v>0</v>
      </c>
      <c r="AP214" s="42">
        <v>0</v>
      </c>
      <c r="AQ214" s="42">
        <v>0</v>
      </c>
      <c r="AR214" s="42">
        <v>0</v>
      </c>
      <c r="AS214" s="42">
        <v>0</v>
      </c>
      <c r="AT214" s="42">
        <v>0</v>
      </c>
      <c r="AU214" s="42">
        <v>0</v>
      </c>
      <c r="AV214" s="42">
        <v>0</v>
      </c>
      <c r="AW214" s="42">
        <v>0</v>
      </c>
      <c r="AX214" s="42">
        <v>0</v>
      </c>
      <c r="AY214" s="42">
        <v>0</v>
      </c>
      <c r="AZ214" s="42">
        <v>0</v>
      </c>
      <c r="BA214" s="42">
        <v>0</v>
      </c>
    </row>
    <row r="215" spans="1:53" x14ac:dyDescent="0.2">
      <c r="A215" s="91" t="s">
        <v>334</v>
      </c>
      <c r="B215" s="42">
        <v>0</v>
      </c>
      <c r="C215" s="42">
        <v>0</v>
      </c>
      <c r="D215" s="42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  <c r="AB215" s="42">
        <v>0</v>
      </c>
      <c r="AC215" s="42">
        <v>0</v>
      </c>
      <c r="AD215" s="42">
        <v>0</v>
      </c>
      <c r="AE215" s="42">
        <v>0</v>
      </c>
      <c r="AF215" s="42">
        <v>0</v>
      </c>
      <c r="AG215" s="42">
        <v>0</v>
      </c>
      <c r="AH215" s="42">
        <v>0</v>
      </c>
      <c r="AI215" s="42">
        <v>0</v>
      </c>
      <c r="AJ215" s="42">
        <v>0</v>
      </c>
      <c r="AK215" s="42">
        <v>0</v>
      </c>
      <c r="AL215" s="42">
        <v>0</v>
      </c>
      <c r="AM215" s="42">
        <v>0</v>
      </c>
      <c r="AN215" s="42">
        <v>0</v>
      </c>
      <c r="AO215" s="42">
        <v>0</v>
      </c>
      <c r="AP215" s="42">
        <v>0</v>
      </c>
      <c r="AQ215" s="42">
        <v>0</v>
      </c>
      <c r="AR215" s="42">
        <v>0</v>
      </c>
      <c r="AS215" s="42">
        <v>0</v>
      </c>
      <c r="AT215" s="42">
        <v>0</v>
      </c>
      <c r="AU215" s="42">
        <v>0</v>
      </c>
      <c r="AV215" s="42">
        <v>0</v>
      </c>
      <c r="AW215" s="42">
        <v>0</v>
      </c>
      <c r="AX215" s="42">
        <v>0</v>
      </c>
      <c r="AY215" s="42">
        <v>0</v>
      </c>
      <c r="AZ215" s="42">
        <v>0</v>
      </c>
      <c r="BA215" s="42">
        <v>0</v>
      </c>
    </row>
    <row r="216" spans="1:53" x14ac:dyDescent="0.2">
      <c r="A216" s="91" t="s">
        <v>335</v>
      </c>
      <c r="B216" s="42">
        <v>0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  <c r="AB216" s="42">
        <v>0</v>
      </c>
      <c r="AC216" s="42">
        <v>0</v>
      </c>
      <c r="AD216" s="42">
        <v>0</v>
      </c>
      <c r="AE216" s="42">
        <v>0</v>
      </c>
      <c r="AF216" s="42">
        <v>0</v>
      </c>
      <c r="AG216" s="42">
        <v>0</v>
      </c>
      <c r="AH216" s="42">
        <v>0</v>
      </c>
      <c r="AI216" s="42">
        <v>0</v>
      </c>
      <c r="AJ216" s="42">
        <v>0</v>
      </c>
      <c r="AK216" s="42">
        <v>0</v>
      </c>
      <c r="AL216" s="42">
        <v>0</v>
      </c>
      <c r="AM216" s="42">
        <v>0</v>
      </c>
      <c r="AN216" s="42">
        <v>0</v>
      </c>
      <c r="AO216" s="42">
        <v>0</v>
      </c>
      <c r="AP216" s="42">
        <v>0</v>
      </c>
      <c r="AQ216" s="42">
        <v>0</v>
      </c>
      <c r="AR216" s="42">
        <v>0</v>
      </c>
      <c r="AS216" s="42">
        <v>0</v>
      </c>
      <c r="AT216" s="42">
        <v>0</v>
      </c>
      <c r="AU216" s="42">
        <v>0</v>
      </c>
      <c r="AV216" s="42">
        <v>0</v>
      </c>
      <c r="AW216" s="42">
        <v>0</v>
      </c>
      <c r="AX216" s="42">
        <v>0</v>
      </c>
      <c r="AY216" s="42">
        <v>0</v>
      </c>
      <c r="AZ216" s="42">
        <v>0</v>
      </c>
      <c r="BA216" s="42">
        <v>0</v>
      </c>
    </row>
    <row r="217" spans="1:53" x14ac:dyDescent="0.2">
      <c r="A217" s="91" t="s">
        <v>336</v>
      </c>
      <c r="B217" s="42">
        <v>20438219.859999999</v>
      </c>
      <c r="C217" s="42">
        <v>20438219.859999999</v>
      </c>
      <c r="D217" s="42">
        <v>20438219.859999999</v>
      </c>
      <c r="E217" s="42">
        <v>20438219.859999999</v>
      </c>
      <c r="F217" s="42">
        <v>20438219.859999999</v>
      </c>
      <c r="G217" s="42">
        <v>20438219.859999999</v>
      </c>
      <c r="H217" s="42">
        <v>20438219.859999999</v>
      </c>
      <c r="I217" s="42">
        <v>20438219.859999999</v>
      </c>
      <c r="J217" s="42">
        <v>20438219.859999999</v>
      </c>
      <c r="K217" s="42">
        <v>20438219.859999999</v>
      </c>
      <c r="L217" s="42">
        <v>20438219.859999999</v>
      </c>
      <c r="M217" s="42">
        <v>20438219.859999999</v>
      </c>
      <c r="N217" s="42">
        <v>20438219.859999999</v>
      </c>
      <c r="O217" s="42">
        <v>20438219.859999999</v>
      </c>
      <c r="P217" s="42">
        <v>20438219.859999999</v>
      </c>
      <c r="Q217" s="42">
        <v>20438219.859999999</v>
      </c>
      <c r="R217" s="42">
        <v>20438219.859999999</v>
      </c>
      <c r="S217" s="42">
        <v>20438219.859999999</v>
      </c>
      <c r="T217" s="42">
        <v>20438219.859999999</v>
      </c>
      <c r="U217" s="42">
        <v>20438219.859999999</v>
      </c>
      <c r="V217" s="42">
        <v>20438219.859999999</v>
      </c>
      <c r="W217" s="42">
        <v>20438219.859999999</v>
      </c>
      <c r="X217" s="42">
        <v>20438219.859999999</v>
      </c>
      <c r="Y217" s="42">
        <v>20438219.859999999</v>
      </c>
      <c r="Z217" s="42">
        <v>20438219.859999999</v>
      </c>
      <c r="AA217" s="42">
        <v>20438219.859999999</v>
      </c>
      <c r="AB217" s="42">
        <v>20438219.859999999</v>
      </c>
      <c r="AC217" s="42">
        <v>20438219.859999999</v>
      </c>
      <c r="AD217" s="42">
        <v>20438219.859999999</v>
      </c>
      <c r="AE217" s="42">
        <v>20438219.859999999</v>
      </c>
      <c r="AF217" s="42">
        <v>20438219.859999999</v>
      </c>
      <c r="AG217" s="42">
        <v>20438219.859999999</v>
      </c>
      <c r="AH217" s="42">
        <v>20438219.859999999</v>
      </c>
      <c r="AI217" s="42">
        <v>20438219.859999999</v>
      </c>
      <c r="AJ217" s="42">
        <v>20438219.859999999</v>
      </c>
      <c r="AK217" s="42">
        <v>20438219.859999999</v>
      </c>
      <c r="AL217" s="42">
        <v>20438219.859999999</v>
      </c>
      <c r="AM217" s="42">
        <v>20438219.859999999</v>
      </c>
      <c r="AN217" s="42">
        <v>20438219.859999999</v>
      </c>
      <c r="AO217" s="42">
        <v>20438219.859999999</v>
      </c>
      <c r="AP217" s="42">
        <v>20438219.859999999</v>
      </c>
      <c r="AQ217" s="42">
        <v>20438219.859999999</v>
      </c>
      <c r="AR217" s="42">
        <v>20438219.859999999</v>
      </c>
      <c r="AS217" s="42">
        <v>20438219.859999999</v>
      </c>
      <c r="AT217" s="42">
        <v>20438219.859999999</v>
      </c>
      <c r="AU217" s="42">
        <v>20438219.859999999</v>
      </c>
      <c r="AV217" s="42">
        <v>20438219.859999999</v>
      </c>
      <c r="AW217" s="42">
        <v>20438219.859999999</v>
      </c>
      <c r="AX217" s="42">
        <v>20438219.859999999</v>
      </c>
      <c r="AY217" s="42">
        <v>20438219.859999999</v>
      </c>
      <c r="AZ217" s="42">
        <v>20438219.859999999</v>
      </c>
      <c r="BA217" s="42">
        <v>20438219.859999999</v>
      </c>
    </row>
    <row r="218" spans="1:53" x14ac:dyDescent="0.2">
      <c r="A218" s="91" t="s">
        <v>337</v>
      </c>
      <c r="B218" s="42">
        <v>-1932092.8</v>
      </c>
      <c r="C218" s="42">
        <v>-1932092.8</v>
      </c>
      <c r="D218" s="42">
        <v>-1932092.8</v>
      </c>
      <c r="E218" s="42">
        <v>-1932092.8</v>
      </c>
      <c r="F218" s="42">
        <v>-1932092.8</v>
      </c>
      <c r="G218" s="42">
        <v>-1932092.8</v>
      </c>
      <c r="H218" s="42">
        <v>-1932092.8</v>
      </c>
      <c r="I218" s="42">
        <v>-1932092.8</v>
      </c>
      <c r="J218" s="42">
        <v>-1932092.8</v>
      </c>
      <c r="K218" s="42">
        <v>-1932092.8</v>
      </c>
      <c r="L218" s="42">
        <v>-1932092.8</v>
      </c>
      <c r="M218" s="42">
        <v>-1932092.8</v>
      </c>
      <c r="N218" s="42">
        <v>-1932092.8</v>
      </c>
      <c r="O218" s="42">
        <v>-1932092.8</v>
      </c>
      <c r="P218" s="42">
        <v>-1932092.8</v>
      </c>
      <c r="Q218" s="42">
        <v>-1932092.8</v>
      </c>
      <c r="R218" s="42">
        <v>-1932092.8</v>
      </c>
      <c r="S218" s="42">
        <v>-1932092.8</v>
      </c>
      <c r="T218" s="42">
        <v>-1932092.8</v>
      </c>
      <c r="U218" s="42">
        <v>-1932092.8</v>
      </c>
      <c r="V218" s="42">
        <v>-1932092.8</v>
      </c>
      <c r="W218" s="42">
        <v>-1932092.8</v>
      </c>
      <c r="X218" s="42">
        <v>-1932092.8</v>
      </c>
      <c r="Y218" s="42">
        <v>-1932092.8</v>
      </c>
      <c r="Z218" s="42">
        <v>-1932092.8</v>
      </c>
      <c r="AA218" s="42">
        <v>-1932092.8</v>
      </c>
      <c r="AB218" s="42">
        <v>-1932092.8</v>
      </c>
      <c r="AC218" s="42">
        <v>-1932092.8</v>
      </c>
      <c r="AD218" s="42">
        <v>-1932092.8</v>
      </c>
      <c r="AE218" s="42">
        <v>-1932092.8</v>
      </c>
      <c r="AF218" s="42">
        <v>-1932092.8</v>
      </c>
      <c r="AG218" s="42">
        <v>-1932092.8</v>
      </c>
      <c r="AH218" s="42">
        <v>-1932092.8</v>
      </c>
      <c r="AI218" s="42">
        <v>-1932092.8</v>
      </c>
      <c r="AJ218" s="42">
        <v>-1932092.8</v>
      </c>
      <c r="AK218" s="42">
        <v>-1932092.8</v>
      </c>
      <c r="AL218" s="42">
        <v>-1932092.8</v>
      </c>
      <c r="AM218" s="42">
        <v>-1932092.8</v>
      </c>
      <c r="AN218" s="42">
        <v>-1932092.8</v>
      </c>
      <c r="AO218" s="42">
        <v>-1932092.8</v>
      </c>
      <c r="AP218" s="42">
        <v>-1932092.8</v>
      </c>
      <c r="AQ218" s="42">
        <v>-1932092.8</v>
      </c>
      <c r="AR218" s="42">
        <v>-1932092.8</v>
      </c>
      <c r="AS218" s="42">
        <v>-1932092.8</v>
      </c>
      <c r="AT218" s="42">
        <v>-1932092.8</v>
      </c>
      <c r="AU218" s="42">
        <v>-1932092.8</v>
      </c>
      <c r="AV218" s="42">
        <v>-1932092.8</v>
      </c>
      <c r="AW218" s="42">
        <v>-1932092.8</v>
      </c>
      <c r="AX218" s="42">
        <v>-1932092.8</v>
      </c>
      <c r="AY218" s="42">
        <v>-1932092.8</v>
      </c>
      <c r="AZ218" s="42">
        <v>-1932092.8</v>
      </c>
      <c r="BA218" s="42">
        <v>-1932092.8</v>
      </c>
    </row>
    <row r="219" spans="1:53" x14ac:dyDescent="0.2">
      <c r="A219" s="43" t="s">
        <v>338</v>
      </c>
      <c r="B219" s="44">
        <v>7652307.2371188002</v>
      </c>
      <c r="C219" s="44">
        <v>8746065.2927426696</v>
      </c>
      <c r="D219" s="44">
        <v>9395103.2071366198</v>
      </c>
      <c r="E219" s="44">
        <v>10300884.5272211</v>
      </c>
      <c r="F219" s="44">
        <v>11406569.812227599</v>
      </c>
      <c r="G219" s="44">
        <v>11604611.1345759</v>
      </c>
      <c r="H219" s="44">
        <v>12711888.339132501</v>
      </c>
      <c r="I219" s="44">
        <v>13822899.964031801</v>
      </c>
      <c r="J219" s="44">
        <v>14052871.032253399</v>
      </c>
      <c r="K219" s="44">
        <v>15168398.2096227</v>
      </c>
      <c r="L219" s="44">
        <v>16290485.379145499</v>
      </c>
      <c r="M219" s="44">
        <v>16292071.1733461</v>
      </c>
      <c r="N219" s="44">
        <v>16292071.1733461</v>
      </c>
      <c r="O219" s="44">
        <v>17430422.657702699</v>
      </c>
      <c r="P219" s="44">
        <v>18571833.241274599</v>
      </c>
      <c r="Q219" s="44">
        <v>19248899.0802822</v>
      </c>
      <c r="R219" s="44">
        <v>20198513.263781399</v>
      </c>
      <c r="S219" s="44">
        <v>21350269.5134128</v>
      </c>
      <c r="T219" s="44">
        <v>21601891.043292601</v>
      </c>
      <c r="U219" s="44">
        <v>22754556.221414302</v>
      </c>
      <c r="V219" s="44">
        <v>23910297.287740301</v>
      </c>
      <c r="W219" s="44">
        <v>24163755.428712901</v>
      </c>
      <c r="X219" s="44">
        <v>25323217.958537299</v>
      </c>
      <c r="Y219" s="44">
        <v>26488571.558285601</v>
      </c>
      <c r="Z219" s="44">
        <v>26507293.740555</v>
      </c>
      <c r="AA219" s="44">
        <v>26507293.740555</v>
      </c>
      <c r="AB219" s="44">
        <v>27686112.091724001</v>
      </c>
      <c r="AC219" s="44">
        <v>28867990.136026401</v>
      </c>
      <c r="AD219" s="44">
        <v>29574750.5878882</v>
      </c>
      <c r="AE219" s="44">
        <v>30560564.336277299</v>
      </c>
      <c r="AF219" s="44">
        <v>31752842.727512602</v>
      </c>
      <c r="AG219" s="44">
        <v>32025224.138006799</v>
      </c>
      <c r="AH219" s="44">
        <v>33218440.775587399</v>
      </c>
      <c r="AI219" s="44">
        <v>34414755.552994102</v>
      </c>
      <c r="AJ219" s="44">
        <v>34688992.819305003</v>
      </c>
      <c r="AK219" s="44">
        <v>35889058.265598997</v>
      </c>
      <c r="AL219" s="44">
        <v>37095036.828511402</v>
      </c>
      <c r="AM219" s="44">
        <v>37129371.3323429</v>
      </c>
      <c r="AN219" s="44">
        <v>37129371.3323429</v>
      </c>
      <c r="AO219" s="44">
        <v>38364222.708941497</v>
      </c>
      <c r="AP219" s="44">
        <v>39602206.6948952</v>
      </c>
      <c r="AQ219" s="44">
        <v>40354750.032879002</v>
      </c>
      <c r="AR219" s="44">
        <v>41392223.158885904</v>
      </c>
      <c r="AS219" s="44">
        <v>42640787.386309698</v>
      </c>
      <c r="AT219" s="44">
        <v>42948643.248256303</v>
      </c>
      <c r="AU219" s="44">
        <v>44198237.3334722</v>
      </c>
      <c r="AV219" s="44">
        <v>45451003.394421197</v>
      </c>
      <c r="AW219" s="44">
        <v>45760775.330558099</v>
      </c>
      <c r="AX219" s="44">
        <v>47017384.274419896</v>
      </c>
      <c r="AY219" s="44">
        <v>48279980.6141982</v>
      </c>
      <c r="AZ219" s="44">
        <v>48344391.556758702</v>
      </c>
      <c r="BA219" s="44">
        <v>48344391.556758702</v>
      </c>
    </row>
    <row r="220" spans="1:53" x14ac:dyDescent="0.2">
      <c r="A220" s="91" t="s">
        <v>339</v>
      </c>
    </row>
    <row r="221" spans="1:53" x14ac:dyDescent="0.2">
      <c r="A221" s="93" t="s">
        <v>340</v>
      </c>
    </row>
    <row r="222" spans="1:53" x14ac:dyDescent="0.2">
      <c r="A222" s="91" t="s">
        <v>341</v>
      </c>
      <c r="B222" s="42">
        <v>0</v>
      </c>
      <c r="C222" s="42">
        <v>0</v>
      </c>
      <c r="D222" s="42">
        <v>0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0</v>
      </c>
      <c r="AC222" s="42">
        <v>0</v>
      </c>
      <c r="AD222" s="42">
        <v>0</v>
      </c>
      <c r="AE222" s="42">
        <v>0</v>
      </c>
      <c r="AF222" s="42">
        <v>0</v>
      </c>
      <c r="AG222" s="42">
        <v>0</v>
      </c>
      <c r="AH222" s="42">
        <v>0</v>
      </c>
      <c r="AI222" s="42">
        <v>0</v>
      </c>
      <c r="AJ222" s="42">
        <v>0</v>
      </c>
      <c r="AK222" s="42">
        <v>0</v>
      </c>
      <c r="AL222" s="42">
        <v>0</v>
      </c>
      <c r="AM222" s="42">
        <v>0</v>
      </c>
      <c r="AN222" s="42">
        <v>0</v>
      </c>
      <c r="AO222" s="42">
        <v>0</v>
      </c>
      <c r="AP222" s="42">
        <v>0</v>
      </c>
      <c r="AQ222" s="42">
        <v>0</v>
      </c>
      <c r="AR222" s="42">
        <v>0</v>
      </c>
      <c r="AS222" s="42">
        <v>0</v>
      </c>
      <c r="AT222" s="42">
        <v>0</v>
      </c>
      <c r="AU222" s="42">
        <v>0</v>
      </c>
      <c r="AV222" s="42">
        <v>0</v>
      </c>
      <c r="AW222" s="42">
        <v>0</v>
      </c>
      <c r="AX222" s="42">
        <v>0</v>
      </c>
      <c r="AY222" s="42">
        <v>0</v>
      </c>
      <c r="AZ222" s="42">
        <v>0</v>
      </c>
      <c r="BA222" s="42">
        <v>0</v>
      </c>
    </row>
    <row r="223" spans="1:53" x14ac:dyDescent="0.2">
      <c r="A223" s="43" t="s">
        <v>342</v>
      </c>
      <c r="B223" s="44">
        <v>0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0</v>
      </c>
      <c r="AD223" s="44">
        <v>0</v>
      </c>
      <c r="AE223" s="44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  <c r="AK223" s="44">
        <v>0</v>
      </c>
      <c r="AL223" s="44">
        <v>0</v>
      </c>
      <c r="AM223" s="44">
        <v>0</v>
      </c>
      <c r="AN223" s="44">
        <v>0</v>
      </c>
      <c r="AO223" s="44">
        <v>0</v>
      </c>
      <c r="AP223" s="44">
        <v>0</v>
      </c>
      <c r="AQ223" s="44">
        <v>0</v>
      </c>
      <c r="AR223" s="44">
        <v>0</v>
      </c>
      <c r="AS223" s="44">
        <v>0</v>
      </c>
      <c r="AT223" s="44">
        <v>0</v>
      </c>
      <c r="AU223" s="44">
        <v>0</v>
      </c>
      <c r="AV223" s="44">
        <v>0</v>
      </c>
      <c r="AW223" s="44">
        <v>0</v>
      </c>
      <c r="AX223" s="44">
        <v>0</v>
      </c>
      <c r="AY223" s="44">
        <v>0</v>
      </c>
      <c r="AZ223" s="44">
        <v>0</v>
      </c>
      <c r="BA223" s="44">
        <v>0</v>
      </c>
    </row>
    <row r="224" spans="1:53" x14ac:dyDescent="0.2">
      <c r="A224" s="91" t="s">
        <v>343</v>
      </c>
    </row>
    <row r="225" spans="1:53" x14ac:dyDescent="0.2">
      <c r="A225" s="93" t="s">
        <v>344</v>
      </c>
    </row>
    <row r="226" spans="1:53" x14ac:dyDescent="0.2">
      <c r="A226" s="91" t="s">
        <v>345</v>
      </c>
      <c r="B226" s="42">
        <v>0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0</v>
      </c>
      <c r="AD226" s="42">
        <v>0</v>
      </c>
      <c r="AE226" s="42">
        <v>0</v>
      </c>
      <c r="AF226" s="42">
        <v>0</v>
      </c>
      <c r="AG226" s="42">
        <v>0</v>
      </c>
      <c r="AH226" s="42">
        <v>0</v>
      </c>
      <c r="AI226" s="42">
        <v>0</v>
      </c>
      <c r="AJ226" s="42">
        <v>0</v>
      </c>
      <c r="AK226" s="42">
        <v>0</v>
      </c>
      <c r="AL226" s="42">
        <v>0</v>
      </c>
      <c r="AM226" s="42">
        <v>0</v>
      </c>
      <c r="AN226" s="42">
        <v>0</v>
      </c>
      <c r="AO226" s="42">
        <v>0</v>
      </c>
      <c r="AP226" s="42">
        <v>0</v>
      </c>
      <c r="AQ226" s="42">
        <v>0</v>
      </c>
      <c r="AR226" s="42">
        <v>0</v>
      </c>
      <c r="AS226" s="42">
        <v>0</v>
      </c>
      <c r="AT226" s="42">
        <v>0</v>
      </c>
      <c r="AU226" s="42">
        <v>0</v>
      </c>
      <c r="AV226" s="42">
        <v>0</v>
      </c>
      <c r="AW226" s="42">
        <v>0</v>
      </c>
      <c r="AX226" s="42">
        <v>0</v>
      </c>
      <c r="AY226" s="42">
        <v>0</v>
      </c>
      <c r="AZ226" s="42">
        <v>0</v>
      </c>
      <c r="BA226" s="42">
        <v>0</v>
      </c>
    </row>
    <row r="227" spans="1:53" x14ac:dyDescent="0.2">
      <c r="A227" s="43" t="s">
        <v>346</v>
      </c>
      <c r="B227" s="44">
        <v>0</v>
      </c>
      <c r="C227" s="44">
        <v>0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4">
        <v>0</v>
      </c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0</v>
      </c>
      <c r="AM227" s="44">
        <v>0</v>
      </c>
      <c r="AN227" s="44">
        <v>0</v>
      </c>
      <c r="AO227" s="44">
        <v>0</v>
      </c>
      <c r="AP227" s="44">
        <v>0</v>
      </c>
      <c r="AQ227" s="44">
        <v>0</v>
      </c>
      <c r="AR227" s="44">
        <v>0</v>
      </c>
      <c r="AS227" s="44">
        <v>0</v>
      </c>
      <c r="AT227" s="44">
        <v>0</v>
      </c>
      <c r="AU227" s="44">
        <v>0</v>
      </c>
      <c r="AV227" s="44">
        <v>0</v>
      </c>
      <c r="AW227" s="44">
        <v>0</v>
      </c>
      <c r="AX227" s="44">
        <v>0</v>
      </c>
      <c r="AY227" s="44">
        <v>0</v>
      </c>
      <c r="AZ227" s="44">
        <v>0</v>
      </c>
      <c r="BA227" s="44">
        <v>0</v>
      </c>
    </row>
    <row r="228" spans="1:53" x14ac:dyDescent="0.2">
      <c r="A228" s="91" t="s">
        <v>347</v>
      </c>
    </row>
    <row r="229" spans="1:53" x14ac:dyDescent="0.2">
      <c r="A229" s="93" t="s">
        <v>348</v>
      </c>
    </row>
    <row r="230" spans="1:53" x14ac:dyDescent="0.2">
      <c r="A230" s="91" t="s">
        <v>349</v>
      </c>
      <c r="B230" s="42">
        <v>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  <c r="AB230" s="42">
        <v>0</v>
      </c>
      <c r="AC230" s="42">
        <v>0</v>
      </c>
      <c r="AD230" s="42">
        <v>0</v>
      </c>
      <c r="AE230" s="42">
        <v>0</v>
      </c>
      <c r="AF230" s="42">
        <v>0</v>
      </c>
      <c r="AG230" s="42">
        <v>0</v>
      </c>
      <c r="AH230" s="42">
        <v>0</v>
      </c>
      <c r="AI230" s="42">
        <v>0</v>
      </c>
      <c r="AJ230" s="42">
        <v>0</v>
      </c>
      <c r="AK230" s="42">
        <v>0</v>
      </c>
      <c r="AL230" s="42">
        <v>0</v>
      </c>
      <c r="AM230" s="42">
        <v>0</v>
      </c>
      <c r="AN230" s="42">
        <v>0</v>
      </c>
      <c r="AO230" s="42">
        <v>0</v>
      </c>
      <c r="AP230" s="42">
        <v>0</v>
      </c>
      <c r="AQ230" s="42">
        <v>0</v>
      </c>
      <c r="AR230" s="42">
        <v>0</v>
      </c>
      <c r="AS230" s="42">
        <v>0</v>
      </c>
      <c r="AT230" s="42">
        <v>0</v>
      </c>
      <c r="AU230" s="42">
        <v>0</v>
      </c>
      <c r="AV230" s="42">
        <v>0</v>
      </c>
      <c r="AW230" s="42">
        <v>0</v>
      </c>
      <c r="AX230" s="42">
        <v>0</v>
      </c>
      <c r="AY230" s="42">
        <v>0</v>
      </c>
      <c r="AZ230" s="42">
        <v>0</v>
      </c>
      <c r="BA230" s="42">
        <v>0</v>
      </c>
    </row>
    <row r="231" spans="1:53" x14ac:dyDescent="0.2">
      <c r="A231" s="43" t="s">
        <v>350</v>
      </c>
      <c r="B231" s="44">
        <v>0</v>
      </c>
      <c r="C231" s="44">
        <v>0</v>
      </c>
      <c r="D231" s="44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44">
        <v>0</v>
      </c>
      <c r="X231" s="44">
        <v>0</v>
      </c>
      <c r="Y231" s="44">
        <v>0</v>
      </c>
      <c r="Z231" s="44">
        <v>0</v>
      </c>
      <c r="AA231" s="44">
        <v>0</v>
      </c>
      <c r="AB231" s="44">
        <v>0</v>
      </c>
      <c r="AC231" s="44">
        <v>0</v>
      </c>
      <c r="AD231" s="44">
        <v>0</v>
      </c>
      <c r="AE231" s="44">
        <v>0</v>
      </c>
      <c r="AF231" s="44">
        <v>0</v>
      </c>
      <c r="AG231" s="44">
        <v>0</v>
      </c>
      <c r="AH231" s="44">
        <v>0</v>
      </c>
      <c r="AI231" s="44">
        <v>0</v>
      </c>
      <c r="AJ231" s="44">
        <v>0</v>
      </c>
      <c r="AK231" s="44">
        <v>0</v>
      </c>
      <c r="AL231" s="44">
        <v>0</v>
      </c>
      <c r="AM231" s="44">
        <v>0</v>
      </c>
      <c r="AN231" s="44">
        <v>0</v>
      </c>
      <c r="AO231" s="44">
        <v>0</v>
      </c>
      <c r="AP231" s="44">
        <v>0</v>
      </c>
      <c r="AQ231" s="44">
        <v>0</v>
      </c>
      <c r="AR231" s="44">
        <v>0</v>
      </c>
      <c r="AS231" s="44">
        <v>0</v>
      </c>
      <c r="AT231" s="44">
        <v>0</v>
      </c>
      <c r="AU231" s="44">
        <v>0</v>
      </c>
      <c r="AV231" s="44">
        <v>0</v>
      </c>
      <c r="AW231" s="44">
        <v>0</v>
      </c>
      <c r="AX231" s="44">
        <v>0</v>
      </c>
      <c r="AY231" s="44">
        <v>0</v>
      </c>
      <c r="AZ231" s="44">
        <v>0</v>
      </c>
      <c r="BA231" s="44">
        <v>0</v>
      </c>
    </row>
    <row r="232" spans="1:53" x14ac:dyDescent="0.2">
      <c r="A232" s="91" t="s">
        <v>351</v>
      </c>
    </row>
    <row r="233" spans="1:53" x14ac:dyDescent="0.2">
      <c r="A233" s="93" t="s">
        <v>352</v>
      </c>
    </row>
    <row r="234" spans="1:53" x14ac:dyDescent="0.2">
      <c r="A234" s="91" t="s">
        <v>353</v>
      </c>
      <c r="B234" s="42">
        <v>3452561.1499999901</v>
      </c>
      <c r="C234" s="42">
        <v>3452561.1499999901</v>
      </c>
      <c r="D234" s="42">
        <v>3452561.1499999901</v>
      </c>
      <c r="E234" s="42">
        <v>3452561.1499999901</v>
      </c>
      <c r="F234" s="42">
        <v>3452561.1499999901</v>
      </c>
      <c r="G234" s="42">
        <v>3452561.1499999901</v>
      </c>
      <c r="H234" s="42">
        <v>3452561.1499999901</v>
      </c>
      <c r="I234" s="42">
        <v>3452561.1499999901</v>
      </c>
      <c r="J234" s="42">
        <v>3452561.1499999901</v>
      </c>
      <c r="K234" s="42">
        <v>3452561.1499999901</v>
      </c>
      <c r="L234" s="42">
        <v>3452561.1499999901</v>
      </c>
      <c r="M234" s="42">
        <v>3452561.1499999901</v>
      </c>
      <c r="N234" s="42">
        <v>3452561.1499999901</v>
      </c>
      <c r="O234" s="42">
        <v>3452561.1499999901</v>
      </c>
      <c r="P234" s="42">
        <v>3452561.1499999901</v>
      </c>
      <c r="Q234" s="42">
        <v>3452561.1499999901</v>
      </c>
      <c r="R234" s="42">
        <v>3452561.1499999901</v>
      </c>
      <c r="S234" s="42">
        <v>3452561.1499999901</v>
      </c>
      <c r="T234" s="42">
        <v>3452561.1499999901</v>
      </c>
      <c r="U234" s="42">
        <v>3452561.1499999901</v>
      </c>
      <c r="V234" s="42">
        <v>3452561.1499999901</v>
      </c>
      <c r="W234" s="42">
        <v>3452561.1499999901</v>
      </c>
      <c r="X234" s="42">
        <v>3452561.1499999901</v>
      </c>
      <c r="Y234" s="42">
        <v>3452561.1499999901</v>
      </c>
      <c r="Z234" s="42">
        <v>3452561.1499999901</v>
      </c>
      <c r="AA234" s="42">
        <v>3452561.1499999901</v>
      </c>
      <c r="AB234" s="42">
        <v>3452561.1499999901</v>
      </c>
      <c r="AC234" s="42">
        <v>3452561.1499999901</v>
      </c>
      <c r="AD234" s="42">
        <v>3452561.1499999901</v>
      </c>
      <c r="AE234" s="42">
        <v>3452561.1499999901</v>
      </c>
      <c r="AF234" s="42">
        <v>3452561.1499999901</v>
      </c>
      <c r="AG234" s="42">
        <v>3452561.1499999901</v>
      </c>
      <c r="AH234" s="42">
        <v>3452561.1499999901</v>
      </c>
      <c r="AI234" s="42">
        <v>3452561.1499999901</v>
      </c>
      <c r="AJ234" s="42">
        <v>3452561.1499999901</v>
      </c>
      <c r="AK234" s="42">
        <v>3452561.1499999901</v>
      </c>
      <c r="AL234" s="42">
        <v>3452561.1499999901</v>
      </c>
      <c r="AM234" s="42">
        <v>3452561.1499999901</v>
      </c>
      <c r="AN234" s="42">
        <v>3452561.1499999901</v>
      </c>
      <c r="AO234" s="42">
        <v>3452561.1499999901</v>
      </c>
      <c r="AP234" s="42">
        <v>3452561.1499999901</v>
      </c>
      <c r="AQ234" s="42">
        <v>3452561.1499999901</v>
      </c>
      <c r="AR234" s="42">
        <v>3452561.1499999901</v>
      </c>
      <c r="AS234" s="42">
        <v>3452561.1499999901</v>
      </c>
      <c r="AT234" s="42">
        <v>3452561.1499999901</v>
      </c>
      <c r="AU234" s="42">
        <v>3452561.1499999901</v>
      </c>
      <c r="AV234" s="42">
        <v>3452561.1499999901</v>
      </c>
      <c r="AW234" s="42">
        <v>3452561.1499999901</v>
      </c>
      <c r="AX234" s="42">
        <v>3452561.1499999901</v>
      </c>
      <c r="AY234" s="42">
        <v>3452561.1499999901</v>
      </c>
      <c r="AZ234" s="42">
        <v>3452561.1499999901</v>
      </c>
      <c r="BA234" s="42">
        <v>3452561.1499999901</v>
      </c>
    </row>
    <row r="235" spans="1:53" x14ac:dyDescent="0.2">
      <c r="A235" s="91" t="s">
        <v>354</v>
      </c>
      <c r="B235" s="42">
        <v>2379918.62</v>
      </c>
      <c r="C235" s="42">
        <v>2379918.62</v>
      </c>
      <c r="D235" s="42">
        <v>2379918.62</v>
      </c>
      <c r="E235" s="42">
        <v>2379918.62</v>
      </c>
      <c r="F235" s="42">
        <v>2379918.62</v>
      </c>
      <c r="G235" s="42">
        <v>2379918.62</v>
      </c>
      <c r="H235" s="42">
        <v>2379918.62</v>
      </c>
      <c r="I235" s="42">
        <v>2379918.62</v>
      </c>
      <c r="J235" s="42">
        <v>2379918.62</v>
      </c>
      <c r="K235" s="42">
        <v>2379918.62</v>
      </c>
      <c r="L235" s="42">
        <v>2379918.62</v>
      </c>
      <c r="M235" s="42">
        <v>2379918.62</v>
      </c>
      <c r="N235" s="42">
        <v>2379918.62</v>
      </c>
      <c r="O235" s="42">
        <v>2379918.62</v>
      </c>
      <c r="P235" s="42">
        <v>2379918.62</v>
      </c>
      <c r="Q235" s="42">
        <v>2379918.62</v>
      </c>
      <c r="R235" s="42">
        <v>2379918.62</v>
      </c>
      <c r="S235" s="42">
        <v>2379918.62</v>
      </c>
      <c r="T235" s="42">
        <v>2379918.62</v>
      </c>
      <c r="U235" s="42">
        <v>2379918.62</v>
      </c>
      <c r="V235" s="42">
        <v>2379918.62</v>
      </c>
      <c r="W235" s="42">
        <v>2379918.62</v>
      </c>
      <c r="X235" s="42">
        <v>2379918.62</v>
      </c>
      <c r="Y235" s="42">
        <v>2379918.62</v>
      </c>
      <c r="Z235" s="42">
        <v>2379918.62</v>
      </c>
      <c r="AA235" s="42">
        <v>2379918.62</v>
      </c>
      <c r="AB235" s="42">
        <v>2379918.62</v>
      </c>
      <c r="AC235" s="42">
        <v>2379918.62</v>
      </c>
      <c r="AD235" s="42">
        <v>2379918.62</v>
      </c>
      <c r="AE235" s="42">
        <v>2379918.62</v>
      </c>
      <c r="AF235" s="42">
        <v>2379918.62</v>
      </c>
      <c r="AG235" s="42">
        <v>2379918.62</v>
      </c>
      <c r="AH235" s="42">
        <v>2379918.62</v>
      </c>
      <c r="AI235" s="42">
        <v>2379918.62</v>
      </c>
      <c r="AJ235" s="42">
        <v>2379918.62</v>
      </c>
      <c r="AK235" s="42">
        <v>2379918.62</v>
      </c>
      <c r="AL235" s="42">
        <v>2379918.62</v>
      </c>
      <c r="AM235" s="42">
        <v>2379918.62</v>
      </c>
      <c r="AN235" s="42">
        <v>2379918.62</v>
      </c>
      <c r="AO235" s="42">
        <v>2379918.62</v>
      </c>
      <c r="AP235" s="42">
        <v>2379918.62</v>
      </c>
      <c r="AQ235" s="42">
        <v>2379918.62</v>
      </c>
      <c r="AR235" s="42">
        <v>2379918.62</v>
      </c>
      <c r="AS235" s="42">
        <v>2379918.62</v>
      </c>
      <c r="AT235" s="42">
        <v>2379918.62</v>
      </c>
      <c r="AU235" s="42">
        <v>2379918.62</v>
      </c>
      <c r="AV235" s="42">
        <v>2379918.62</v>
      </c>
      <c r="AW235" s="42">
        <v>2379918.62</v>
      </c>
      <c r="AX235" s="42">
        <v>2379918.62</v>
      </c>
      <c r="AY235" s="42">
        <v>2379918.62</v>
      </c>
      <c r="AZ235" s="42">
        <v>2379918.62</v>
      </c>
      <c r="BA235" s="42">
        <v>2379918.62</v>
      </c>
    </row>
    <row r="236" spans="1:53" x14ac:dyDescent="0.2">
      <c r="A236" s="91" t="s">
        <v>355</v>
      </c>
      <c r="B236" s="42">
        <v>0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  <c r="AB236" s="42">
        <v>0</v>
      </c>
      <c r="AC236" s="42">
        <v>0</v>
      </c>
      <c r="AD236" s="42">
        <v>0</v>
      </c>
      <c r="AE236" s="42">
        <v>0</v>
      </c>
      <c r="AF236" s="42">
        <v>0</v>
      </c>
      <c r="AG236" s="42">
        <v>0</v>
      </c>
      <c r="AH236" s="42">
        <v>0</v>
      </c>
      <c r="AI236" s="42">
        <v>0</v>
      </c>
      <c r="AJ236" s="42">
        <v>0</v>
      </c>
      <c r="AK236" s="42">
        <v>0</v>
      </c>
      <c r="AL236" s="42">
        <v>0</v>
      </c>
      <c r="AM236" s="42">
        <v>0</v>
      </c>
      <c r="AN236" s="42">
        <v>0</v>
      </c>
      <c r="AO236" s="42">
        <v>0</v>
      </c>
      <c r="AP236" s="42">
        <v>0</v>
      </c>
      <c r="AQ236" s="42">
        <v>0</v>
      </c>
      <c r="AR236" s="42">
        <v>0</v>
      </c>
      <c r="AS236" s="42">
        <v>0</v>
      </c>
      <c r="AT236" s="42">
        <v>0</v>
      </c>
      <c r="AU236" s="42">
        <v>0</v>
      </c>
      <c r="AV236" s="42">
        <v>0</v>
      </c>
      <c r="AW236" s="42">
        <v>0</v>
      </c>
      <c r="AX236" s="42">
        <v>0</v>
      </c>
      <c r="AY236" s="42">
        <v>0</v>
      </c>
      <c r="AZ236" s="42">
        <v>0</v>
      </c>
      <c r="BA236" s="42">
        <v>0</v>
      </c>
    </row>
    <row r="237" spans="1:53" x14ac:dyDescent="0.2">
      <c r="A237" s="91" t="s">
        <v>356</v>
      </c>
      <c r="B237" s="42">
        <v>0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  <c r="AB237" s="42">
        <v>0</v>
      </c>
      <c r="AC237" s="42">
        <v>0</v>
      </c>
      <c r="AD237" s="42">
        <v>0</v>
      </c>
      <c r="AE237" s="42">
        <v>0</v>
      </c>
      <c r="AF237" s="42">
        <v>0</v>
      </c>
      <c r="AG237" s="42">
        <v>0</v>
      </c>
      <c r="AH237" s="42">
        <v>0</v>
      </c>
      <c r="AI237" s="42">
        <v>0</v>
      </c>
      <c r="AJ237" s="42">
        <v>0</v>
      </c>
      <c r="AK237" s="42">
        <v>0</v>
      </c>
      <c r="AL237" s="42">
        <v>0</v>
      </c>
      <c r="AM237" s="42">
        <v>0</v>
      </c>
      <c r="AN237" s="42">
        <v>0</v>
      </c>
      <c r="AO237" s="42">
        <v>0</v>
      </c>
      <c r="AP237" s="42">
        <v>0</v>
      </c>
      <c r="AQ237" s="42">
        <v>0</v>
      </c>
      <c r="AR237" s="42">
        <v>0</v>
      </c>
      <c r="AS237" s="42">
        <v>0</v>
      </c>
      <c r="AT237" s="42">
        <v>0</v>
      </c>
      <c r="AU237" s="42">
        <v>0</v>
      </c>
      <c r="AV237" s="42">
        <v>0</v>
      </c>
      <c r="AW237" s="42">
        <v>0</v>
      </c>
      <c r="AX237" s="42">
        <v>0</v>
      </c>
      <c r="AY237" s="42">
        <v>0</v>
      </c>
      <c r="AZ237" s="42">
        <v>0</v>
      </c>
      <c r="BA237" s="42">
        <v>0</v>
      </c>
    </row>
    <row r="238" spans="1:53" x14ac:dyDescent="0.2">
      <c r="A238" s="91" t="s">
        <v>357</v>
      </c>
      <c r="B238" s="42">
        <v>16782482.460000001</v>
      </c>
      <c r="C238" s="42">
        <v>16782482.460000001</v>
      </c>
      <c r="D238" s="42">
        <v>16782482.460000001</v>
      </c>
      <c r="E238" s="42">
        <v>16782482.460000001</v>
      </c>
      <c r="F238" s="42">
        <v>16782482.460000001</v>
      </c>
      <c r="G238" s="42">
        <v>16782482.460000001</v>
      </c>
      <c r="H238" s="42">
        <v>16782482.460000001</v>
      </c>
      <c r="I238" s="42">
        <v>16782482.460000001</v>
      </c>
      <c r="J238" s="42">
        <v>16782482.460000001</v>
      </c>
      <c r="K238" s="42">
        <v>16782482.460000001</v>
      </c>
      <c r="L238" s="42">
        <v>16782482.460000001</v>
      </c>
      <c r="M238" s="42">
        <v>16782482.460000001</v>
      </c>
      <c r="N238" s="42">
        <v>16782482.460000001</v>
      </c>
      <c r="O238" s="42">
        <v>16782482.460000001</v>
      </c>
      <c r="P238" s="42">
        <v>16782482.460000001</v>
      </c>
      <c r="Q238" s="42">
        <v>16782482.460000001</v>
      </c>
      <c r="R238" s="42">
        <v>16782482.460000001</v>
      </c>
      <c r="S238" s="42">
        <v>16782482.460000001</v>
      </c>
      <c r="T238" s="42">
        <v>16782482.460000001</v>
      </c>
      <c r="U238" s="42">
        <v>16782482.460000001</v>
      </c>
      <c r="V238" s="42">
        <v>16782482.460000001</v>
      </c>
      <c r="W238" s="42">
        <v>16782482.460000001</v>
      </c>
      <c r="X238" s="42">
        <v>16782482.460000001</v>
      </c>
      <c r="Y238" s="42">
        <v>16782482.460000001</v>
      </c>
      <c r="Z238" s="42">
        <v>16782482.460000001</v>
      </c>
      <c r="AA238" s="42">
        <v>16782482.460000001</v>
      </c>
      <c r="AB238" s="42">
        <v>16782482.460000001</v>
      </c>
      <c r="AC238" s="42">
        <v>16782482.460000001</v>
      </c>
      <c r="AD238" s="42">
        <v>16782482.460000001</v>
      </c>
      <c r="AE238" s="42">
        <v>16782482.460000001</v>
      </c>
      <c r="AF238" s="42">
        <v>16782482.460000001</v>
      </c>
      <c r="AG238" s="42">
        <v>16782482.460000001</v>
      </c>
      <c r="AH238" s="42">
        <v>16782482.460000001</v>
      </c>
      <c r="AI238" s="42">
        <v>16782482.460000001</v>
      </c>
      <c r="AJ238" s="42">
        <v>16782482.460000001</v>
      </c>
      <c r="AK238" s="42">
        <v>16782482.460000001</v>
      </c>
      <c r="AL238" s="42">
        <v>16782482.460000001</v>
      </c>
      <c r="AM238" s="42">
        <v>16782482.460000001</v>
      </c>
      <c r="AN238" s="42">
        <v>16782482.460000001</v>
      </c>
      <c r="AO238" s="42">
        <v>16782482.460000001</v>
      </c>
      <c r="AP238" s="42">
        <v>16782482.460000001</v>
      </c>
      <c r="AQ238" s="42">
        <v>16782482.460000001</v>
      </c>
      <c r="AR238" s="42">
        <v>16782482.460000001</v>
      </c>
      <c r="AS238" s="42">
        <v>16782482.460000001</v>
      </c>
      <c r="AT238" s="42">
        <v>16782482.460000001</v>
      </c>
      <c r="AU238" s="42">
        <v>16782482.460000001</v>
      </c>
      <c r="AV238" s="42">
        <v>16782482.460000001</v>
      </c>
      <c r="AW238" s="42">
        <v>16782482.460000001</v>
      </c>
      <c r="AX238" s="42">
        <v>16782482.460000001</v>
      </c>
      <c r="AY238" s="42">
        <v>16782482.460000001</v>
      </c>
      <c r="AZ238" s="42">
        <v>16782482.460000001</v>
      </c>
      <c r="BA238" s="42">
        <v>16782482.460000001</v>
      </c>
    </row>
    <row r="239" spans="1:53" x14ac:dyDescent="0.2">
      <c r="A239" s="91" t="s">
        <v>358</v>
      </c>
      <c r="B239" s="42">
        <v>1220803.79</v>
      </c>
      <c r="C239" s="42">
        <v>1220803.79</v>
      </c>
      <c r="D239" s="42">
        <v>1220803.79</v>
      </c>
      <c r="E239" s="42">
        <v>1220803.79</v>
      </c>
      <c r="F239" s="42">
        <v>1220803.79</v>
      </c>
      <c r="G239" s="42">
        <v>1220803.79</v>
      </c>
      <c r="H239" s="42">
        <v>1220803.79</v>
      </c>
      <c r="I239" s="42">
        <v>1220803.79</v>
      </c>
      <c r="J239" s="42">
        <v>1220803.79</v>
      </c>
      <c r="K239" s="42">
        <v>1220803.79</v>
      </c>
      <c r="L239" s="42">
        <v>1220803.79</v>
      </c>
      <c r="M239" s="42">
        <v>1220803.79</v>
      </c>
      <c r="N239" s="42">
        <v>1220803.79</v>
      </c>
      <c r="O239" s="42">
        <v>1220803.79</v>
      </c>
      <c r="P239" s="42">
        <v>1220803.79</v>
      </c>
      <c r="Q239" s="42">
        <v>1220803.79</v>
      </c>
      <c r="R239" s="42">
        <v>1220803.79</v>
      </c>
      <c r="S239" s="42">
        <v>1220803.79</v>
      </c>
      <c r="T239" s="42">
        <v>1220803.79</v>
      </c>
      <c r="U239" s="42">
        <v>1220803.79</v>
      </c>
      <c r="V239" s="42">
        <v>1220803.79</v>
      </c>
      <c r="W239" s="42">
        <v>1220803.79</v>
      </c>
      <c r="X239" s="42">
        <v>1220803.79</v>
      </c>
      <c r="Y239" s="42">
        <v>1220803.79</v>
      </c>
      <c r="Z239" s="42">
        <v>1220803.79</v>
      </c>
      <c r="AA239" s="42">
        <v>1220803.79</v>
      </c>
      <c r="AB239" s="42">
        <v>1220803.79</v>
      </c>
      <c r="AC239" s="42">
        <v>1220803.79</v>
      </c>
      <c r="AD239" s="42">
        <v>1220803.79</v>
      </c>
      <c r="AE239" s="42">
        <v>1220803.79</v>
      </c>
      <c r="AF239" s="42">
        <v>1220803.79</v>
      </c>
      <c r="AG239" s="42">
        <v>1220803.79</v>
      </c>
      <c r="AH239" s="42">
        <v>1220803.79</v>
      </c>
      <c r="AI239" s="42">
        <v>1220803.79</v>
      </c>
      <c r="AJ239" s="42">
        <v>1220803.79</v>
      </c>
      <c r="AK239" s="42">
        <v>1220803.79</v>
      </c>
      <c r="AL239" s="42">
        <v>1220803.79</v>
      </c>
      <c r="AM239" s="42">
        <v>1220803.79</v>
      </c>
      <c r="AN239" s="42">
        <v>1220803.79</v>
      </c>
      <c r="AO239" s="42">
        <v>1220803.79</v>
      </c>
      <c r="AP239" s="42">
        <v>1220803.79</v>
      </c>
      <c r="AQ239" s="42">
        <v>1220803.79</v>
      </c>
      <c r="AR239" s="42">
        <v>1220803.79</v>
      </c>
      <c r="AS239" s="42">
        <v>1220803.79</v>
      </c>
      <c r="AT239" s="42">
        <v>1220803.79</v>
      </c>
      <c r="AU239" s="42">
        <v>1220803.79</v>
      </c>
      <c r="AV239" s="42">
        <v>1220803.79</v>
      </c>
      <c r="AW239" s="42">
        <v>1220803.79</v>
      </c>
      <c r="AX239" s="42">
        <v>1220803.79</v>
      </c>
      <c r="AY239" s="42">
        <v>1220803.79</v>
      </c>
      <c r="AZ239" s="42">
        <v>1220803.79</v>
      </c>
      <c r="BA239" s="42">
        <v>1220803.79</v>
      </c>
    </row>
    <row r="240" spans="1:53" x14ac:dyDescent="0.2">
      <c r="A240" s="91" t="s">
        <v>359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0</v>
      </c>
      <c r="AD240" s="42">
        <v>0</v>
      </c>
      <c r="AE240" s="42">
        <v>0</v>
      </c>
      <c r="AF240" s="42">
        <v>0</v>
      </c>
      <c r="AG240" s="42">
        <v>0</v>
      </c>
      <c r="AH240" s="42">
        <v>0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</row>
    <row r="241" spans="1:53" x14ac:dyDescent="0.2">
      <c r="A241" s="91" t="s">
        <v>360</v>
      </c>
      <c r="B241" s="42">
        <v>678278724.11106098</v>
      </c>
      <c r="C241" s="42">
        <v>539305001.01149797</v>
      </c>
      <c r="D241" s="42">
        <v>519261471.92337799</v>
      </c>
      <c r="E241" s="42">
        <v>501764619.02895498</v>
      </c>
      <c r="F241" s="42">
        <v>584368593.99737895</v>
      </c>
      <c r="G241" s="42">
        <v>631751272.672701</v>
      </c>
      <c r="H241" s="42">
        <v>636826384.06918895</v>
      </c>
      <c r="I241" s="42">
        <v>730412363.05248106</v>
      </c>
      <c r="J241" s="42">
        <v>621663695.57650101</v>
      </c>
      <c r="K241" s="42">
        <v>505393750.28476202</v>
      </c>
      <c r="L241" s="42">
        <v>474865335.36398798</v>
      </c>
      <c r="M241" s="42">
        <v>481097013.512402</v>
      </c>
      <c r="N241" s="42">
        <v>481097013.512402</v>
      </c>
      <c r="O241" s="42">
        <v>581466205.44461405</v>
      </c>
      <c r="P241" s="42">
        <v>449751819.13375902</v>
      </c>
      <c r="Q241" s="42">
        <v>434281972.67049098</v>
      </c>
      <c r="R241" s="42">
        <v>443735709.93629402</v>
      </c>
      <c r="S241" s="42">
        <v>518305841.04924601</v>
      </c>
      <c r="T241" s="42">
        <v>559404119.88648903</v>
      </c>
      <c r="U241" s="42">
        <v>564592031.08659196</v>
      </c>
      <c r="V241" s="42">
        <v>643814481.02907503</v>
      </c>
      <c r="W241" s="42">
        <v>552372155.77281904</v>
      </c>
      <c r="X241" s="42">
        <v>451093421.33529198</v>
      </c>
      <c r="Y241" s="42">
        <v>426501504.59364301</v>
      </c>
      <c r="Z241" s="42">
        <v>432767064.63899201</v>
      </c>
      <c r="AA241" s="42">
        <v>432767064.63899201</v>
      </c>
      <c r="AB241" s="42">
        <v>577321567.07399499</v>
      </c>
      <c r="AC241" s="42">
        <v>453116012.29359502</v>
      </c>
      <c r="AD241" s="42">
        <v>438490339.67860401</v>
      </c>
      <c r="AE241" s="42">
        <v>447646888.36962801</v>
      </c>
      <c r="AF241" s="42">
        <v>521748951.69928402</v>
      </c>
      <c r="AG241" s="42">
        <v>564505990.55779696</v>
      </c>
      <c r="AH241" s="42">
        <v>569821090.18412697</v>
      </c>
      <c r="AI241" s="42">
        <v>648209003.42184806</v>
      </c>
      <c r="AJ241" s="42">
        <v>557795805.77611303</v>
      </c>
      <c r="AK241" s="42">
        <v>457901653.23947698</v>
      </c>
      <c r="AL241" s="42">
        <v>432109545.45328403</v>
      </c>
      <c r="AM241" s="42">
        <v>438959381.27058601</v>
      </c>
      <c r="AN241" s="42">
        <v>438959381.27058601</v>
      </c>
      <c r="AO241" s="42">
        <v>582936792.72289097</v>
      </c>
      <c r="AP241" s="42">
        <v>459224608.66739601</v>
      </c>
      <c r="AQ241" s="42">
        <v>443913802.52093101</v>
      </c>
      <c r="AR241" s="42">
        <v>452948204.921336</v>
      </c>
      <c r="AS241" s="42">
        <v>527704686.57678902</v>
      </c>
      <c r="AT241" s="42">
        <v>571597495.66972601</v>
      </c>
      <c r="AU241" s="42">
        <v>577342244.67830896</v>
      </c>
      <c r="AV241" s="42">
        <v>655447915.243595</v>
      </c>
      <c r="AW241" s="42">
        <v>565907829.89001298</v>
      </c>
      <c r="AX241" s="42">
        <v>466182682.32853502</v>
      </c>
      <c r="AY241" s="42">
        <v>440701729.07340401</v>
      </c>
      <c r="AZ241" s="42">
        <v>447816162.70092499</v>
      </c>
      <c r="BA241" s="42">
        <v>447816162.70092499</v>
      </c>
    </row>
    <row r="242" spans="1:53" x14ac:dyDescent="0.2">
      <c r="A242" s="91" t="s">
        <v>361</v>
      </c>
      <c r="B242" s="42">
        <v>0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  <c r="AB242" s="42">
        <v>0</v>
      </c>
      <c r="AC242" s="42">
        <v>0</v>
      </c>
      <c r="AD242" s="42">
        <v>0</v>
      </c>
      <c r="AE242" s="42">
        <v>0</v>
      </c>
      <c r="AF242" s="42">
        <v>0</v>
      </c>
      <c r="AG242" s="42">
        <v>0</v>
      </c>
      <c r="AH242" s="42">
        <v>0</v>
      </c>
      <c r="AI242" s="42">
        <v>0</v>
      </c>
      <c r="AJ242" s="42">
        <v>0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>
        <v>0</v>
      </c>
      <c r="AY242" s="42">
        <v>0</v>
      </c>
      <c r="AZ242" s="42">
        <v>0</v>
      </c>
      <c r="BA242" s="42">
        <v>0</v>
      </c>
    </row>
    <row r="243" spans="1:53" x14ac:dyDescent="0.2">
      <c r="A243" s="91" t="s">
        <v>362</v>
      </c>
      <c r="B243" s="42">
        <v>7710492.0099999998</v>
      </c>
      <c r="C243" s="42">
        <v>7710492.0099999998</v>
      </c>
      <c r="D243" s="42">
        <v>7710492.0099999998</v>
      </c>
      <c r="E243" s="42">
        <v>7710492.0099999998</v>
      </c>
      <c r="F243" s="42">
        <v>7710492.0099999998</v>
      </c>
      <c r="G243" s="42">
        <v>7710492.0099999998</v>
      </c>
      <c r="H243" s="42">
        <v>7710492.0099999998</v>
      </c>
      <c r="I243" s="42">
        <v>7710492.0099999998</v>
      </c>
      <c r="J243" s="42">
        <v>7710492.0099999998</v>
      </c>
      <c r="K243" s="42">
        <v>7710492.0099999998</v>
      </c>
      <c r="L243" s="42">
        <v>7710492.0099999998</v>
      </c>
      <c r="M243" s="42">
        <v>7710492.0099999998</v>
      </c>
      <c r="N243" s="42">
        <v>7710492.0099999998</v>
      </c>
      <c r="O243" s="42">
        <v>7710492.0099999998</v>
      </c>
      <c r="P243" s="42">
        <v>7710492.0099999998</v>
      </c>
      <c r="Q243" s="42">
        <v>7710492.0099999998</v>
      </c>
      <c r="R243" s="42">
        <v>7710492.0099999998</v>
      </c>
      <c r="S243" s="42">
        <v>7710492.0099999998</v>
      </c>
      <c r="T243" s="42">
        <v>7710492.0099999998</v>
      </c>
      <c r="U243" s="42">
        <v>7710492.0099999998</v>
      </c>
      <c r="V243" s="42">
        <v>7710492.0099999998</v>
      </c>
      <c r="W243" s="42">
        <v>7710492.0099999998</v>
      </c>
      <c r="X243" s="42">
        <v>7710492.0099999998</v>
      </c>
      <c r="Y243" s="42">
        <v>7710492.0099999998</v>
      </c>
      <c r="Z243" s="42">
        <v>7710492.0099999998</v>
      </c>
      <c r="AA243" s="42">
        <v>7710492.0099999998</v>
      </c>
      <c r="AB243" s="42">
        <v>7710492.0099999998</v>
      </c>
      <c r="AC243" s="42">
        <v>7710492.0099999998</v>
      </c>
      <c r="AD243" s="42">
        <v>7710492.0099999998</v>
      </c>
      <c r="AE243" s="42">
        <v>7710492.0099999998</v>
      </c>
      <c r="AF243" s="42">
        <v>7710492.0099999998</v>
      </c>
      <c r="AG243" s="42">
        <v>7710492.0099999998</v>
      </c>
      <c r="AH243" s="42">
        <v>7710492.0099999998</v>
      </c>
      <c r="AI243" s="42">
        <v>7710492.0099999998</v>
      </c>
      <c r="AJ243" s="42">
        <v>7710492.0099999998</v>
      </c>
      <c r="AK243" s="42">
        <v>7710492.0099999998</v>
      </c>
      <c r="AL243" s="42">
        <v>7710492.0099999998</v>
      </c>
      <c r="AM243" s="42">
        <v>7710492.0099999998</v>
      </c>
      <c r="AN243" s="42">
        <v>7710492.0099999998</v>
      </c>
      <c r="AO243" s="42">
        <v>7710492.0099999998</v>
      </c>
      <c r="AP243" s="42">
        <v>7710492.0099999998</v>
      </c>
      <c r="AQ243" s="42">
        <v>7710492.0099999998</v>
      </c>
      <c r="AR243" s="42">
        <v>7710492.0099999998</v>
      </c>
      <c r="AS243" s="42">
        <v>7710492.0099999998</v>
      </c>
      <c r="AT243" s="42">
        <v>7710492.0099999998</v>
      </c>
      <c r="AU243" s="42">
        <v>7710492.0099999998</v>
      </c>
      <c r="AV243" s="42">
        <v>7710492.0099999998</v>
      </c>
      <c r="AW243" s="42">
        <v>7710492.0099999998</v>
      </c>
      <c r="AX243" s="42">
        <v>7710492.0099999998</v>
      </c>
      <c r="AY243" s="42">
        <v>7710492.0099999998</v>
      </c>
      <c r="AZ243" s="42">
        <v>7710492.0099999998</v>
      </c>
      <c r="BA243" s="42">
        <v>7710492.0099999998</v>
      </c>
    </row>
    <row r="244" spans="1:53" x14ac:dyDescent="0.2">
      <c r="A244" s="91" t="s">
        <v>363</v>
      </c>
      <c r="B244" s="42">
        <v>561369.27</v>
      </c>
      <c r="C244" s="42">
        <v>561369.27</v>
      </c>
      <c r="D244" s="42">
        <v>561369.27</v>
      </c>
      <c r="E244" s="42">
        <v>561369.27</v>
      </c>
      <c r="F244" s="42">
        <v>561369.27</v>
      </c>
      <c r="G244" s="42">
        <v>561369.27</v>
      </c>
      <c r="H244" s="42">
        <v>561369.27</v>
      </c>
      <c r="I244" s="42">
        <v>561369.27</v>
      </c>
      <c r="J244" s="42">
        <v>561369.27</v>
      </c>
      <c r="K244" s="42">
        <v>561369.27</v>
      </c>
      <c r="L244" s="42">
        <v>561369.27</v>
      </c>
      <c r="M244" s="42">
        <v>561369.27</v>
      </c>
      <c r="N244" s="42">
        <v>561369.27</v>
      </c>
      <c r="O244" s="42">
        <v>561369.27</v>
      </c>
      <c r="P244" s="42">
        <v>561369.27</v>
      </c>
      <c r="Q244" s="42">
        <v>561369.27</v>
      </c>
      <c r="R244" s="42">
        <v>561369.27</v>
      </c>
      <c r="S244" s="42">
        <v>561369.27</v>
      </c>
      <c r="T244" s="42">
        <v>561369.27</v>
      </c>
      <c r="U244" s="42">
        <v>561369.27</v>
      </c>
      <c r="V244" s="42">
        <v>561369.27</v>
      </c>
      <c r="W244" s="42">
        <v>561369.27</v>
      </c>
      <c r="X244" s="42">
        <v>561369.27</v>
      </c>
      <c r="Y244" s="42">
        <v>561369.27</v>
      </c>
      <c r="Z244" s="42">
        <v>561369.27</v>
      </c>
      <c r="AA244" s="42">
        <v>561369.27</v>
      </c>
      <c r="AB244" s="42">
        <v>561369.27</v>
      </c>
      <c r="AC244" s="42">
        <v>561369.27</v>
      </c>
      <c r="AD244" s="42">
        <v>561369.27</v>
      </c>
      <c r="AE244" s="42">
        <v>561369.27</v>
      </c>
      <c r="AF244" s="42">
        <v>561369.27</v>
      </c>
      <c r="AG244" s="42">
        <v>561369.27</v>
      </c>
      <c r="AH244" s="42">
        <v>561369.27</v>
      </c>
      <c r="AI244" s="42">
        <v>561369.27</v>
      </c>
      <c r="AJ244" s="42">
        <v>561369.27</v>
      </c>
      <c r="AK244" s="42">
        <v>561369.27</v>
      </c>
      <c r="AL244" s="42">
        <v>561369.27</v>
      </c>
      <c r="AM244" s="42">
        <v>561369.27</v>
      </c>
      <c r="AN244" s="42">
        <v>561369.27</v>
      </c>
      <c r="AO244" s="42">
        <v>561369.27</v>
      </c>
      <c r="AP244" s="42">
        <v>561369.27</v>
      </c>
      <c r="AQ244" s="42">
        <v>561369.27</v>
      </c>
      <c r="AR244" s="42">
        <v>561369.27</v>
      </c>
      <c r="AS244" s="42">
        <v>561369.27</v>
      </c>
      <c r="AT244" s="42">
        <v>561369.27</v>
      </c>
      <c r="AU244" s="42">
        <v>561369.27</v>
      </c>
      <c r="AV244" s="42">
        <v>561369.27</v>
      </c>
      <c r="AW244" s="42">
        <v>561369.27</v>
      </c>
      <c r="AX244" s="42">
        <v>561369.27</v>
      </c>
      <c r="AY244" s="42">
        <v>561369.27</v>
      </c>
      <c r="AZ244" s="42">
        <v>561369.27</v>
      </c>
      <c r="BA244" s="42">
        <v>561369.27</v>
      </c>
    </row>
    <row r="245" spans="1:53" x14ac:dyDescent="0.2">
      <c r="A245" s="91" t="s">
        <v>364</v>
      </c>
      <c r="B245" s="42">
        <v>24260720.539999999</v>
      </c>
      <c r="C245" s="42">
        <v>24260720.539999999</v>
      </c>
      <c r="D245" s="42">
        <v>24260720.539999999</v>
      </c>
      <c r="E245" s="42">
        <v>24260720.539999999</v>
      </c>
      <c r="F245" s="42">
        <v>24260720.539999999</v>
      </c>
      <c r="G245" s="42">
        <v>24260720.539999999</v>
      </c>
      <c r="H245" s="42">
        <v>24260720.539999999</v>
      </c>
      <c r="I245" s="42">
        <v>24260720.539999999</v>
      </c>
      <c r="J245" s="42">
        <v>24260720.539999999</v>
      </c>
      <c r="K245" s="42">
        <v>24260720.539999999</v>
      </c>
      <c r="L245" s="42">
        <v>24260720.539999999</v>
      </c>
      <c r="M245" s="42">
        <v>24260720.539999999</v>
      </c>
      <c r="N245" s="42">
        <v>24260720.539999999</v>
      </c>
      <c r="O245" s="42">
        <v>24260720.539999999</v>
      </c>
      <c r="P245" s="42">
        <v>24260720.539999999</v>
      </c>
      <c r="Q245" s="42">
        <v>24260720.539999999</v>
      </c>
      <c r="R245" s="42">
        <v>24260720.539999999</v>
      </c>
      <c r="S245" s="42">
        <v>24260720.539999999</v>
      </c>
      <c r="T245" s="42">
        <v>24260720.539999999</v>
      </c>
      <c r="U245" s="42">
        <v>24260720.539999999</v>
      </c>
      <c r="V245" s="42">
        <v>24260720.539999999</v>
      </c>
      <c r="W245" s="42">
        <v>24260720.539999999</v>
      </c>
      <c r="X245" s="42">
        <v>24260720.539999999</v>
      </c>
      <c r="Y245" s="42">
        <v>24260720.539999999</v>
      </c>
      <c r="Z245" s="42">
        <v>24260720.539999999</v>
      </c>
      <c r="AA245" s="42">
        <v>24260720.539999999</v>
      </c>
      <c r="AB245" s="42">
        <v>24260720.539999999</v>
      </c>
      <c r="AC245" s="42">
        <v>24260720.539999999</v>
      </c>
      <c r="AD245" s="42">
        <v>24260720.539999999</v>
      </c>
      <c r="AE245" s="42">
        <v>24260720.539999999</v>
      </c>
      <c r="AF245" s="42">
        <v>24260720.539999999</v>
      </c>
      <c r="AG245" s="42">
        <v>24260720.539999999</v>
      </c>
      <c r="AH245" s="42">
        <v>24260720.539999999</v>
      </c>
      <c r="AI245" s="42">
        <v>24260720.539999999</v>
      </c>
      <c r="AJ245" s="42">
        <v>24260720.539999999</v>
      </c>
      <c r="AK245" s="42">
        <v>24260720.539999999</v>
      </c>
      <c r="AL245" s="42">
        <v>24260720.539999999</v>
      </c>
      <c r="AM245" s="42">
        <v>24260720.539999999</v>
      </c>
      <c r="AN245" s="42">
        <v>24260720.539999999</v>
      </c>
      <c r="AO245" s="42">
        <v>24260720.539999999</v>
      </c>
      <c r="AP245" s="42">
        <v>24260720.539999999</v>
      </c>
      <c r="AQ245" s="42">
        <v>24260720.539999999</v>
      </c>
      <c r="AR245" s="42">
        <v>24260720.539999999</v>
      </c>
      <c r="AS245" s="42">
        <v>24260720.539999999</v>
      </c>
      <c r="AT245" s="42">
        <v>24260720.539999999</v>
      </c>
      <c r="AU245" s="42">
        <v>24260720.539999999</v>
      </c>
      <c r="AV245" s="42">
        <v>24260720.539999999</v>
      </c>
      <c r="AW245" s="42">
        <v>24260720.539999999</v>
      </c>
      <c r="AX245" s="42">
        <v>24260720.539999999</v>
      </c>
      <c r="AY245" s="42">
        <v>24260720.539999999</v>
      </c>
      <c r="AZ245" s="42">
        <v>24260720.539999999</v>
      </c>
      <c r="BA245" s="42">
        <v>24260720.539999999</v>
      </c>
    </row>
    <row r="246" spans="1:53" x14ac:dyDescent="0.2">
      <c r="A246" s="91" t="s">
        <v>365</v>
      </c>
      <c r="B246" s="42">
        <v>4593194.51</v>
      </c>
      <c r="C246" s="42">
        <v>4593194.51</v>
      </c>
      <c r="D246" s="42">
        <v>4593194.51</v>
      </c>
      <c r="E246" s="42">
        <v>4593194.51</v>
      </c>
      <c r="F246" s="42">
        <v>4593194.51</v>
      </c>
      <c r="G246" s="42">
        <v>4593194.51</v>
      </c>
      <c r="H246" s="42">
        <v>4593194.51</v>
      </c>
      <c r="I246" s="42">
        <v>4593194.51</v>
      </c>
      <c r="J246" s="42">
        <v>4593194.51</v>
      </c>
      <c r="K246" s="42">
        <v>4593194.51</v>
      </c>
      <c r="L246" s="42">
        <v>4593194.51</v>
      </c>
      <c r="M246" s="42">
        <v>4593194.51</v>
      </c>
      <c r="N246" s="42">
        <v>4593194.51</v>
      </c>
      <c r="O246" s="42">
        <v>4593194.51</v>
      </c>
      <c r="P246" s="42">
        <v>4593194.51</v>
      </c>
      <c r="Q246" s="42">
        <v>4593194.51</v>
      </c>
      <c r="R246" s="42">
        <v>4593194.51</v>
      </c>
      <c r="S246" s="42">
        <v>4593194.51</v>
      </c>
      <c r="T246" s="42">
        <v>4593194.51</v>
      </c>
      <c r="U246" s="42">
        <v>4593194.51</v>
      </c>
      <c r="V246" s="42">
        <v>4593194.51</v>
      </c>
      <c r="W246" s="42">
        <v>4593194.51</v>
      </c>
      <c r="X246" s="42">
        <v>4593194.51</v>
      </c>
      <c r="Y246" s="42">
        <v>4593194.51</v>
      </c>
      <c r="Z246" s="42">
        <v>4593194.51</v>
      </c>
      <c r="AA246" s="42">
        <v>4593194.51</v>
      </c>
      <c r="AB246" s="42">
        <v>4593194.51</v>
      </c>
      <c r="AC246" s="42">
        <v>4593194.51</v>
      </c>
      <c r="AD246" s="42">
        <v>4593194.51</v>
      </c>
      <c r="AE246" s="42">
        <v>4593194.51</v>
      </c>
      <c r="AF246" s="42">
        <v>4593194.51</v>
      </c>
      <c r="AG246" s="42">
        <v>4593194.51</v>
      </c>
      <c r="AH246" s="42">
        <v>4593194.51</v>
      </c>
      <c r="AI246" s="42">
        <v>4593194.51</v>
      </c>
      <c r="AJ246" s="42">
        <v>4593194.51</v>
      </c>
      <c r="AK246" s="42">
        <v>4593194.51</v>
      </c>
      <c r="AL246" s="42">
        <v>4593194.51</v>
      </c>
      <c r="AM246" s="42">
        <v>4593194.51</v>
      </c>
      <c r="AN246" s="42">
        <v>4593194.51</v>
      </c>
      <c r="AO246" s="42">
        <v>4593194.51</v>
      </c>
      <c r="AP246" s="42">
        <v>4593194.51</v>
      </c>
      <c r="AQ246" s="42">
        <v>4593194.51</v>
      </c>
      <c r="AR246" s="42">
        <v>4593194.51</v>
      </c>
      <c r="AS246" s="42">
        <v>4593194.51</v>
      </c>
      <c r="AT246" s="42">
        <v>4593194.51</v>
      </c>
      <c r="AU246" s="42">
        <v>4593194.51</v>
      </c>
      <c r="AV246" s="42">
        <v>4593194.51</v>
      </c>
      <c r="AW246" s="42">
        <v>4593194.51</v>
      </c>
      <c r="AX246" s="42">
        <v>4593194.51</v>
      </c>
      <c r="AY246" s="42">
        <v>4593194.51</v>
      </c>
      <c r="AZ246" s="42">
        <v>4593194.51</v>
      </c>
      <c r="BA246" s="42">
        <v>4593194.51</v>
      </c>
    </row>
    <row r="247" spans="1:53" x14ac:dyDescent="0.2">
      <c r="A247" s="91" t="s">
        <v>366</v>
      </c>
      <c r="B247" s="42">
        <v>31948246.449999999</v>
      </c>
      <c r="C247" s="42">
        <v>31948246.449999999</v>
      </c>
      <c r="D247" s="42">
        <v>31948246.449999999</v>
      </c>
      <c r="E247" s="42">
        <v>31948246.449999999</v>
      </c>
      <c r="F247" s="42">
        <v>31948246.449999999</v>
      </c>
      <c r="G247" s="42">
        <v>31948246.449999999</v>
      </c>
      <c r="H247" s="42">
        <v>31948246.449999999</v>
      </c>
      <c r="I247" s="42">
        <v>31948246.449999999</v>
      </c>
      <c r="J247" s="42">
        <v>31948246.449999999</v>
      </c>
      <c r="K247" s="42">
        <v>31948246.449999999</v>
      </c>
      <c r="L247" s="42">
        <v>31948246.449999999</v>
      </c>
      <c r="M247" s="42">
        <v>31948246.449999999</v>
      </c>
      <c r="N247" s="42">
        <v>31948246.449999999</v>
      </c>
      <c r="O247" s="42">
        <v>31948246.449999999</v>
      </c>
      <c r="P247" s="42">
        <v>31948246.449999999</v>
      </c>
      <c r="Q247" s="42">
        <v>31948246.449999999</v>
      </c>
      <c r="R247" s="42">
        <v>31948246.449999999</v>
      </c>
      <c r="S247" s="42">
        <v>31948246.449999999</v>
      </c>
      <c r="T247" s="42">
        <v>31948246.449999999</v>
      </c>
      <c r="U247" s="42">
        <v>31948246.449999999</v>
      </c>
      <c r="V247" s="42">
        <v>31948246.449999999</v>
      </c>
      <c r="W247" s="42">
        <v>31948246.449999999</v>
      </c>
      <c r="X247" s="42">
        <v>31948246.449999999</v>
      </c>
      <c r="Y247" s="42">
        <v>31948246.449999999</v>
      </c>
      <c r="Z247" s="42">
        <v>31948246.449999999</v>
      </c>
      <c r="AA247" s="42">
        <v>31948246.449999999</v>
      </c>
      <c r="AB247" s="42">
        <v>31948246.449999999</v>
      </c>
      <c r="AC247" s="42">
        <v>31948246.449999999</v>
      </c>
      <c r="AD247" s="42">
        <v>31948246.449999999</v>
      </c>
      <c r="AE247" s="42">
        <v>31948246.449999999</v>
      </c>
      <c r="AF247" s="42">
        <v>31948246.449999999</v>
      </c>
      <c r="AG247" s="42">
        <v>31948246.449999999</v>
      </c>
      <c r="AH247" s="42">
        <v>31948246.449999999</v>
      </c>
      <c r="AI247" s="42">
        <v>31948246.449999999</v>
      </c>
      <c r="AJ247" s="42">
        <v>31948246.449999999</v>
      </c>
      <c r="AK247" s="42">
        <v>31948246.449999999</v>
      </c>
      <c r="AL247" s="42">
        <v>31948246.449999999</v>
      </c>
      <c r="AM247" s="42">
        <v>31948246.449999999</v>
      </c>
      <c r="AN247" s="42">
        <v>31948246.449999999</v>
      </c>
      <c r="AO247" s="42">
        <v>31948246.449999999</v>
      </c>
      <c r="AP247" s="42">
        <v>31948246.449999999</v>
      </c>
      <c r="AQ247" s="42">
        <v>31948246.449999999</v>
      </c>
      <c r="AR247" s="42">
        <v>31948246.449999999</v>
      </c>
      <c r="AS247" s="42">
        <v>31948246.449999999</v>
      </c>
      <c r="AT247" s="42">
        <v>31948246.449999999</v>
      </c>
      <c r="AU247" s="42">
        <v>31948246.449999999</v>
      </c>
      <c r="AV247" s="42">
        <v>31948246.449999999</v>
      </c>
      <c r="AW247" s="42">
        <v>31948246.449999999</v>
      </c>
      <c r="AX247" s="42">
        <v>31948246.449999999</v>
      </c>
      <c r="AY247" s="42">
        <v>31948246.449999999</v>
      </c>
      <c r="AZ247" s="42">
        <v>31948246.449999999</v>
      </c>
      <c r="BA247" s="42">
        <v>31948246.449999999</v>
      </c>
    </row>
    <row r="248" spans="1:53" x14ac:dyDescent="0.2">
      <c r="A248" s="91" t="s">
        <v>367</v>
      </c>
      <c r="B248" s="42">
        <v>177432.93999999901</v>
      </c>
      <c r="C248" s="42">
        <v>177432.93999999901</v>
      </c>
      <c r="D248" s="42">
        <v>177432.93999999901</v>
      </c>
      <c r="E248" s="42">
        <v>177432.93999999901</v>
      </c>
      <c r="F248" s="42">
        <v>177432.93999999901</v>
      </c>
      <c r="G248" s="42">
        <v>177432.93999999901</v>
      </c>
      <c r="H248" s="42">
        <v>177432.93999999901</v>
      </c>
      <c r="I248" s="42">
        <v>177432.93999999901</v>
      </c>
      <c r="J248" s="42">
        <v>177432.93999999901</v>
      </c>
      <c r="K248" s="42">
        <v>177432.93999999901</v>
      </c>
      <c r="L248" s="42">
        <v>177432.93999999901</v>
      </c>
      <c r="M248" s="42">
        <v>177432.93999999901</v>
      </c>
      <c r="N248" s="42">
        <v>177432.93999999901</v>
      </c>
      <c r="O248" s="42">
        <v>177432.93999999901</v>
      </c>
      <c r="P248" s="42">
        <v>177432.93999999901</v>
      </c>
      <c r="Q248" s="42">
        <v>177432.93999999901</v>
      </c>
      <c r="R248" s="42">
        <v>177432.93999999901</v>
      </c>
      <c r="S248" s="42">
        <v>177432.93999999901</v>
      </c>
      <c r="T248" s="42">
        <v>177432.93999999901</v>
      </c>
      <c r="U248" s="42">
        <v>177432.93999999901</v>
      </c>
      <c r="V248" s="42">
        <v>177432.93999999901</v>
      </c>
      <c r="W248" s="42">
        <v>177432.93999999901</v>
      </c>
      <c r="X248" s="42">
        <v>177432.93999999901</v>
      </c>
      <c r="Y248" s="42">
        <v>177432.93999999901</v>
      </c>
      <c r="Z248" s="42">
        <v>177432.93999999901</v>
      </c>
      <c r="AA248" s="42">
        <v>177432.93999999901</v>
      </c>
      <c r="AB248" s="42">
        <v>177432.93999999901</v>
      </c>
      <c r="AC248" s="42">
        <v>177432.93999999901</v>
      </c>
      <c r="AD248" s="42">
        <v>177432.93999999901</v>
      </c>
      <c r="AE248" s="42">
        <v>177432.93999999901</v>
      </c>
      <c r="AF248" s="42">
        <v>177432.93999999901</v>
      </c>
      <c r="AG248" s="42">
        <v>177432.93999999901</v>
      </c>
      <c r="AH248" s="42">
        <v>177432.93999999901</v>
      </c>
      <c r="AI248" s="42">
        <v>177432.93999999901</v>
      </c>
      <c r="AJ248" s="42">
        <v>177432.93999999901</v>
      </c>
      <c r="AK248" s="42">
        <v>177432.93999999901</v>
      </c>
      <c r="AL248" s="42">
        <v>177432.93999999901</v>
      </c>
      <c r="AM248" s="42">
        <v>177432.93999999901</v>
      </c>
      <c r="AN248" s="42">
        <v>177432.93999999901</v>
      </c>
      <c r="AO248" s="42">
        <v>177432.93999999901</v>
      </c>
      <c r="AP248" s="42">
        <v>177432.93999999901</v>
      </c>
      <c r="AQ248" s="42">
        <v>177432.93999999901</v>
      </c>
      <c r="AR248" s="42">
        <v>177432.93999999901</v>
      </c>
      <c r="AS248" s="42">
        <v>177432.93999999901</v>
      </c>
      <c r="AT248" s="42">
        <v>177432.93999999901</v>
      </c>
      <c r="AU248" s="42">
        <v>177432.93999999901</v>
      </c>
      <c r="AV248" s="42">
        <v>177432.93999999901</v>
      </c>
      <c r="AW248" s="42">
        <v>177432.93999999901</v>
      </c>
      <c r="AX248" s="42">
        <v>177432.93999999901</v>
      </c>
      <c r="AY248" s="42">
        <v>177432.93999999901</v>
      </c>
      <c r="AZ248" s="42">
        <v>177432.93999999901</v>
      </c>
      <c r="BA248" s="42">
        <v>177432.93999999901</v>
      </c>
    </row>
    <row r="249" spans="1:53" x14ac:dyDescent="0.2">
      <c r="A249" s="91" t="s">
        <v>368</v>
      </c>
      <c r="B249" s="42">
        <v>5203569.6499999901</v>
      </c>
      <c r="C249" s="42">
        <v>5203569.6499999901</v>
      </c>
      <c r="D249" s="42">
        <v>5203569.6499999901</v>
      </c>
      <c r="E249" s="42">
        <v>5203569.6499999901</v>
      </c>
      <c r="F249" s="42">
        <v>5203569.6499999901</v>
      </c>
      <c r="G249" s="42">
        <v>5203569.6499999901</v>
      </c>
      <c r="H249" s="42">
        <v>5203569.6499999901</v>
      </c>
      <c r="I249" s="42">
        <v>5203569.6499999901</v>
      </c>
      <c r="J249" s="42">
        <v>5203569.6499999901</v>
      </c>
      <c r="K249" s="42">
        <v>5203569.6499999901</v>
      </c>
      <c r="L249" s="42">
        <v>5203569.6499999901</v>
      </c>
      <c r="M249" s="42">
        <v>5203569.6499999901</v>
      </c>
      <c r="N249" s="42">
        <v>5203569.6499999901</v>
      </c>
      <c r="O249" s="42">
        <v>5203569.6499999901</v>
      </c>
      <c r="P249" s="42">
        <v>5203569.6499999901</v>
      </c>
      <c r="Q249" s="42">
        <v>5203569.6499999901</v>
      </c>
      <c r="R249" s="42">
        <v>5203569.6499999901</v>
      </c>
      <c r="S249" s="42">
        <v>5203569.6499999901</v>
      </c>
      <c r="T249" s="42">
        <v>5203569.6499999901</v>
      </c>
      <c r="U249" s="42">
        <v>5203569.6499999901</v>
      </c>
      <c r="V249" s="42">
        <v>5203569.6499999901</v>
      </c>
      <c r="W249" s="42">
        <v>5203569.6499999901</v>
      </c>
      <c r="X249" s="42">
        <v>5203569.6499999901</v>
      </c>
      <c r="Y249" s="42">
        <v>5203569.6499999901</v>
      </c>
      <c r="Z249" s="42">
        <v>5203569.6499999901</v>
      </c>
      <c r="AA249" s="42">
        <v>5203569.6499999901</v>
      </c>
      <c r="AB249" s="42">
        <v>5203569.6499999901</v>
      </c>
      <c r="AC249" s="42">
        <v>5203569.6499999901</v>
      </c>
      <c r="AD249" s="42">
        <v>5203569.6499999901</v>
      </c>
      <c r="AE249" s="42">
        <v>5203569.6499999901</v>
      </c>
      <c r="AF249" s="42">
        <v>5203569.6499999901</v>
      </c>
      <c r="AG249" s="42">
        <v>5203569.6499999901</v>
      </c>
      <c r="AH249" s="42">
        <v>5203569.6499999901</v>
      </c>
      <c r="AI249" s="42">
        <v>5203569.6499999901</v>
      </c>
      <c r="AJ249" s="42">
        <v>5203569.6499999901</v>
      </c>
      <c r="AK249" s="42">
        <v>5203569.6499999901</v>
      </c>
      <c r="AL249" s="42">
        <v>5203569.6499999901</v>
      </c>
      <c r="AM249" s="42">
        <v>5203569.6499999901</v>
      </c>
      <c r="AN249" s="42">
        <v>5203569.6499999901</v>
      </c>
      <c r="AO249" s="42">
        <v>5203569.6499999901</v>
      </c>
      <c r="AP249" s="42">
        <v>5203569.6499999901</v>
      </c>
      <c r="AQ249" s="42">
        <v>5203569.6499999901</v>
      </c>
      <c r="AR249" s="42">
        <v>5203569.6499999901</v>
      </c>
      <c r="AS249" s="42">
        <v>5203569.6499999901</v>
      </c>
      <c r="AT249" s="42">
        <v>5203569.6499999901</v>
      </c>
      <c r="AU249" s="42">
        <v>5203569.6499999901</v>
      </c>
      <c r="AV249" s="42">
        <v>5203569.6499999901</v>
      </c>
      <c r="AW249" s="42">
        <v>5203569.6499999901</v>
      </c>
      <c r="AX249" s="42">
        <v>5203569.6499999901</v>
      </c>
      <c r="AY249" s="42">
        <v>5203569.6499999901</v>
      </c>
      <c r="AZ249" s="42">
        <v>5203569.6499999901</v>
      </c>
      <c r="BA249" s="42">
        <v>5203569.6499999901</v>
      </c>
    </row>
    <row r="250" spans="1:53" x14ac:dyDescent="0.2">
      <c r="A250" s="91" t="s">
        <v>369</v>
      </c>
      <c r="B250" s="42">
        <v>0</v>
      </c>
      <c r="C250" s="42">
        <v>0</v>
      </c>
      <c r="D250" s="42"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  <c r="AB250" s="42">
        <v>0</v>
      </c>
      <c r="AC250" s="42">
        <v>0</v>
      </c>
      <c r="AD250" s="42">
        <v>0</v>
      </c>
      <c r="AE250" s="42">
        <v>0</v>
      </c>
      <c r="AF250" s="42">
        <v>0</v>
      </c>
      <c r="AG250" s="42">
        <v>0</v>
      </c>
      <c r="AH250" s="42">
        <v>0</v>
      </c>
      <c r="AI250" s="42">
        <v>0</v>
      </c>
      <c r="AJ250" s="42">
        <v>0</v>
      </c>
      <c r="AK250" s="42">
        <v>0</v>
      </c>
      <c r="AL250" s="42">
        <v>0</v>
      </c>
      <c r="AM250" s="42">
        <v>0</v>
      </c>
      <c r="AN250" s="42">
        <v>0</v>
      </c>
      <c r="AO250" s="42">
        <v>0</v>
      </c>
      <c r="AP250" s="42">
        <v>0</v>
      </c>
      <c r="AQ250" s="42">
        <v>0</v>
      </c>
      <c r="AR250" s="42">
        <v>0</v>
      </c>
      <c r="AS250" s="42">
        <v>0</v>
      </c>
      <c r="AT250" s="42">
        <v>0</v>
      </c>
      <c r="AU250" s="42">
        <v>0</v>
      </c>
      <c r="AV250" s="42">
        <v>0</v>
      </c>
      <c r="AW250" s="42">
        <v>0</v>
      </c>
      <c r="AX250" s="42">
        <v>0</v>
      </c>
      <c r="AY250" s="42">
        <v>0</v>
      </c>
      <c r="AZ250" s="42">
        <v>0</v>
      </c>
      <c r="BA250" s="42">
        <v>0</v>
      </c>
    </row>
    <row r="251" spans="1:53" x14ac:dyDescent="0.2">
      <c r="A251" s="91" t="s">
        <v>370</v>
      </c>
      <c r="B251" s="42">
        <v>0</v>
      </c>
      <c r="C251" s="42">
        <v>0</v>
      </c>
      <c r="D251" s="42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  <c r="AB251" s="42">
        <v>0</v>
      </c>
      <c r="AC251" s="42">
        <v>0</v>
      </c>
      <c r="AD251" s="42">
        <v>0</v>
      </c>
      <c r="AE251" s="42">
        <v>0</v>
      </c>
      <c r="AF251" s="42">
        <v>0</v>
      </c>
      <c r="AG251" s="42">
        <v>0</v>
      </c>
      <c r="AH251" s="42">
        <v>0</v>
      </c>
      <c r="AI251" s="42">
        <v>0</v>
      </c>
      <c r="AJ251" s="42">
        <v>0</v>
      </c>
      <c r="AK251" s="42">
        <v>0</v>
      </c>
      <c r="AL251" s="42">
        <v>0</v>
      </c>
      <c r="AM251" s="42">
        <v>0</v>
      </c>
      <c r="AN251" s="42">
        <v>0</v>
      </c>
      <c r="AO251" s="42">
        <v>0</v>
      </c>
      <c r="AP251" s="42">
        <v>0</v>
      </c>
      <c r="AQ251" s="42">
        <v>0</v>
      </c>
      <c r="AR251" s="42">
        <v>0</v>
      </c>
      <c r="AS251" s="42">
        <v>0</v>
      </c>
      <c r="AT251" s="42">
        <v>0</v>
      </c>
      <c r="AU251" s="42">
        <v>0</v>
      </c>
      <c r="AV251" s="42">
        <v>0</v>
      </c>
      <c r="AW251" s="42">
        <v>0</v>
      </c>
      <c r="AX251" s="42">
        <v>0</v>
      </c>
      <c r="AY251" s="42">
        <v>0</v>
      </c>
      <c r="AZ251" s="42">
        <v>0</v>
      </c>
      <c r="BA251" s="42">
        <v>0</v>
      </c>
    </row>
    <row r="252" spans="1:53" x14ac:dyDescent="0.2">
      <c r="A252" s="91" t="s">
        <v>371</v>
      </c>
      <c r="B252" s="42">
        <v>277680.05</v>
      </c>
      <c r="C252" s="42">
        <v>277680.05</v>
      </c>
      <c r="D252" s="42">
        <v>277680.05</v>
      </c>
      <c r="E252" s="42">
        <v>277680.05</v>
      </c>
      <c r="F252" s="42">
        <v>277680.05</v>
      </c>
      <c r="G252" s="42">
        <v>277680.05</v>
      </c>
      <c r="H252" s="42">
        <v>277680.05</v>
      </c>
      <c r="I252" s="42">
        <v>277680.05</v>
      </c>
      <c r="J252" s="42">
        <v>277680.05</v>
      </c>
      <c r="K252" s="42">
        <v>277680.05</v>
      </c>
      <c r="L252" s="42">
        <v>277680.05</v>
      </c>
      <c r="M252" s="42">
        <v>277680.05</v>
      </c>
      <c r="N252" s="42">
        <v>277680.05</v>
      </c>
      <c r="O252" s="42">
        <v>277680.05</v>
      </c>
      <c r="P252" s="42">
        <v>277680.05</v>
      </c>
      <c r="Q252" s="42">
        <v>277680.05</v>
      </c>
      <c r="R252" s="42">
        <v>277680.05</v>
      </c>
      <c r="S252" s="42">
        <v>277680.05</v>
      </c>
      <c r="T252" s="42">
        <v>277680.05</v>
      </c>
      <c r="U252" s="42">
        <v>277680.05</v>
      </c>
      <c r="V252" s="42">
        <v>277680.05</v>
      </c>
      <c r="W252" s="42">
        <v>277680.05</v>
      </c>
      <c r="X252" s="42">
        <v>277680.05</v>
      </c>
      <c r="Y252" s="42">
        <v>277680.05</v>
      </c>
      <c r="Z252" s="42">
        <v>277680.05</v>
      </c>
      <c r="AA252" s="42">
        <v>277680.05</v>
      </c>
      <c r="AB252" s="42">
        <v>277680.05</v>
      </c>
      <c r="AC252" s="42">
        <v>277680.05</v>
      </c>
      <c r="AD252" s="42">
        <v>277680.05</v>
      </c>
      <c r="AE252" s="42">
        <v>277680.05</v>
      </c>
      <c r="AF252" s="42">
        <v>277680.05</v>
      </c>
      <c r="AG252" s="42">
        <v>277680.05</v>
      </c>
      <c r="AH252" s="42">
        <v>277680.05</v>
      </c>
      <c r="AI252" s="42">
        <v>277680.05</v>
      </c>
      <c r="AJ252" s="42">
        <v>277680.05</v>
      </c>
      <c r="AK252" s="42">
        <v>277680.05</v>
      </c>
      <c r="AL252" s="42">
        <v>277680.05</v>
      </c>
      <c r="AM252" s="42">
        <v>277680.05</v>
      </c>
      <c r="AN252" s="42">
        <v>277680.05</v>
      </c>
      <c r="AO252" s="42">
        <v>277680.05</v>
      </c>
      <c r="AP252" s="42">
        <v>277680.05</v>
      </c>
      <c r="AQ252" s="42">
        <v>277680.05</v>
      </c>
      <c r="AR252" s="42">
        <v>277680.05</v>
      </c>
      <c r="AS252" s="42">
        <v>277680.05</v>
      </c>
      <c r="AT252" s="42">
        <v>277680.05</v>
      </c>
      <c r="AU252" s="42">
        <v>277680.05</v>
      </c>
      <c r="AV252" s="42">
        <v>277680.05</v>
      </c>
      <c r="AW252" s="42">
        <v>277680.05</v>
      </c>
      <c r="AX252" s="42">
        <v>277680.05</v>
      </c>
      <c r="AY252" s="42">
        <v>277680.05</v>
      </c>
      <c r="AZ252" s="42">
        <v>277680.05</v>
      </c>
      <c r="BA252" s="42">
        <v>277680.05</v>
      </c>
    </row>
    <row r="253" spans="1:53" x14ac:dyDescent="0.2">
      <c r="A253" s="43" t="s">
        <v>372</v>
      </c>
      <c r="B253" s="44">
        <v>776847195.55106103</v>
      </c>
      <c r="C253" s="44">
        <v>637873472.45149803</v>
      </c>
      <c r="D253" s="44">
        <v>617829943.36337805</v>
      </c>
      <c r="E253" s="44">
        <v>600333090.46895504</v>
      </c>
      <c r="F253" s="44">
        <v>682937065.437379</v>
      </c>
      <c r="G253" s="44">
        <v>730319744.11270106</v>
      </c>
      <c r="H253" s="44">
        <v>735394855.50918901</v>
      </c>
      <c r="I253" s="44">
        <v>828980834.49248099</v>
      </c>
      <c r="J253" s="44">
        <v>720232167.01650095</v>
      </c>
      <c r="K253" s="44">
        <v>603962221.72476196</v>
      </c>
      <c r="L253" s="44">
        <v>573433806.80398703</v>
      </c>
      <c r="M253" s="44">
        <v>579665484.952402</v>
      </c>
      <c r="N253" s="44">
        <v>579665484.952402</v>
      </c>
      <c r="O253" s="44">
        <v>680034676.88461399</v>
      </c>
      <c r="P253" s="44">
        <v>548320290.57375896</v>
      </c>
      <c r="Q253" s="44">
        <v>532850444.11049098</v>
      </c>
      <c r="R253" s="44">
        <v>542304181.37629402</v>
      </c>
      <c r="S253" s="44">
        <v>616874312.48924601</v>
      </c>
      <c r="T253" s="44">
        <v>657972591.32648897</v>
      </c>
      <c r="U253" s="44">
        <v>663160502.52659202</v>
      </c>
      <c r="V253" s="44">
        <v>742382952.46907496</v>
      </c>
      <c r="W253" s="44">
        <v>650940627.21281898</v>
      </c>
      <c r="X253" s="44">
        <v>549661892.77529204</v>
      </c>
      <c r="Y253" s="44">
        <v>525069976.03364301</v>
      </c>
      <c r="Z253" s="44">
        <v>531335536.07899201</v>
      </c>
      <c r="AA253" s="44">
        <v>531335536.07899201</v>
      </c>
      <c r="AB253" s="44">
        <v>675890038.51399505</v>
      </c>
      <c r="AC253" s="44">
        <v>551684483.73359501</v>
      </c>
      <c r="AD253" s="44">
        <v>537058811.11860394</v>
      </c>
      <c r="AE253" s="44">
        <v>546215359.80962801</v>
      </c>
      <c r="AF253" s="44">
        <v>620317423.13928401</v>
      </c>
      <c r="AG253" s="44">
        <v>663074461.99779701</v>
      </c>
      <c r="AH253" s="44">
        <v>668389561.62412596</v>
      </c>
      <c r="AI253" s="44">
        <v>746777474.861848</v>
      </c>
      <c r="AJ253" s="44">
        <v>656364277.21611297</v>
      </c>
      <c r="AK253" s="44">
        <v>556470124.67947698</v>
      </c>
      <c r="AL253" s="44">
        <v>530678016.89328402</v>
      </c>
      <c r="AM253" s="44">
        <v>537527852.71058595</v>
      </c>
      <c r="AN253" s="44">
        <v>537527852.71058595</v>
      </c>
      <c r="AO253" s="44">
        <v>681505264.16289103</v>
      </c>
      <c r="AP253" s="44">
        <v>557793080.10739601</v>
      </c>
      <c r="AQ253" s="44">
        <v>542482273.96093094</v>
      </c>
      <c r="AR253" s="44">
        <v>551516676.36133599</v>
      </c>
      <c r="AS253" s="44">
        <v>626273158.01678896</v>
      </c>
      <c r="AT253" s="44">
        <v>670165967.10972595</v>
      </c>
      <c r="AU253" s="44">
        <v>675910716.11830795</v>
      </c>
      <c r="AV253" s="44">
        <v>754016386.68359494</v>
      </c>
      <c r="AW253" s="44">
        <v>664476301.33001196</v>
      </c>
      <c r="AX253" s="44">
        <v>564751153.76853502</v>
      </c>
      <c r="AY253" s="44">
        <v>539270200.51340401</v>
      </c>
      <c r="AZ253" s="44">
        <v>546384634.14092505</v>
      </c>
      <c r="BA253" s="44">
        <v>546384634.14092505</v>
      </c>
    </row>
    <row r="254" spans="1:53" x14ac:dyDescent="0.2">
      <c r="A254" s="91" t="s">
        <v>373</v>
      </c>
    </row>
    <row r="255" spans="1:53" x14ac:dyDescent="0.2">
      <c r="A255" s="93" t="s">
        <v>374</v>
      </c>
    </row>
    <row r="256" spans="1:53" x14ac:dyDescent="0.2">
      <c r="A256" s="91" t="s">
        <v>375</v>
      </c>
      <c r="B256" s="42">
        <v>0</v>
      </c>
      <c r="C256" s="42">
        <v>0</v>
      </c>
      <c r="D256" s="42"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  <c r="AB256" s="42">
        <v>0</v>
      </c>
      <c r="AC256" s="42">
        <v>0</v>
      </c>
      <c r="AD256" s="42">
        <v>0</v>
      </c>
      <c r="AE256" s="42">
        <v>0</v>
      </c>
      <c r="AF256" s="42">
        <v>0</v>
      </c>
      <c r="AG256" s="42">
        <v>0</v>
      </c>
      <c r="AH256" s="42">
        <v>0</v>
      </c>
      <c r="AI256" s="42">
        <v>0</v>
      </c>
      <c r="AJ256" s="42">
        <v>0</v>
      </c>
      <c r="AK256" s="42">
        <v>0</v>
      </c>
      <c r="AL256" s="42">
        <v>0</v>
      </c>
      <c r="AM256" s="42">
        <v>0</v>
      </c>
      <c r="AN256" s="42">
        <v>0</v>
      </c>
      <c r="AO256" s="42">
        <v>0</v>
      </c>
      <c r="AP256" s="42">
        <v>0</v>
      </c>
      <c r="AQ256" s="42">
        <v>0</v>
      </c>
      <c r="AR256" s="42">
        <v>0</v>
      </c>
      <c r="AS256" s="42">
        <v>0</v>
      </c>
      <c r="AT256" s="42">
        <v>0</v>
      </c>
      <c r="AU256" s="42">
        <v>0</v>
      </c>
      <c r="AV256" s="42">
        <v>0</v>
      </c>
      <c r="AW256" s="42">
        <v>0</v>
      </c>
      <c r="AX256" s="42">
        <v>0</v>
      </c>
      <c r="AY256" s="42">
        <v>0</v>
      </c>
      <c r="AZ256" s="42">
        <v>0</v>
      </c>
      <c r="BA256" s="42">
        <v>0</v>
      </c>
    </row>
    <row r="257" spans="1:53" x14ac:dyDescent="0.2">
      <c r="A257" s="91" t="s">
        <v>376</v>
      </c>
      <c r="B257" s="42">
        <v>0</v>
      </c>
      <c r="C257" s="42">
        <v>0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  <c r="AB257" s="42">
        <v>0</v>
      </c>
      <c r="AC257" s="42">
        <v>0</v>
      </c>
      <c r="AD257" s="42">
        <v>0</v>
      </c>
      <c r="AE257" s="42">
        <v>0</v>
      </c>
      <c r="AF257" s="42">
        <v>0</v>
      </c>
      <c r="AG257" s="42">
        <v>0</v>
      </c>
      <c r="AH257" s="42">
        <v>0</v>
      </c>
      <c r="AI257" s="42">
        <v>0</v>
      </c>
      <c r="AJ257" s="42">
        <v>0</v>
      </c>
      <c r="AK257" s="42">
        <v>0</v>
      </c>
      <c r="AL257" s="42">
        <v>0</v>
      </c>
      <c r="AM257" s="42">
        <v>0</v>
      </c>
      <c r="AN257" s="42">
        <v>0</v>
      </c>
      <c r="AO257" s="42">
        <v>0</v>
      </c>
      <c r="AP257" s="42">
        <v>0</v>
      </c>
      <c r="AQ257" s="42">
        <v>0</v>
      </c>
      <c r="AR257" s="42">
        <v>0</v>
      </c>
      <c r="AS257" s="42">
        <v>0</v>
      </c>
      <c r="AT257" s="42">
        <v>0</v>
      </c>
      <c r="AU257" s="42">
        <v>0</v>
      </c>
      <c r="AV257" s="42">
        <v>0</v>
      </c>
      <c r="AW257" s="42">
        <v>0</v>
      </c>
      <c r="AX257" s="42">
        <v>0</v>
      </c>
      <c r="AY257" s="42">
        <v>0</v>
      </c>
      <c r="AZ257" s="42">
        <v>0</v>
      </c>
      <c r="BA257" s="42">
        <v>0</v>
      </c>
    </row>
    <row r="258" spans="1:53" x14ac:dyDescent="0.2">
      <c r="A258" s="91" t="s">
        <v>377</v>
      </c>
      <c r="B258" s="42">
        <v>2493495.56</v>
      </c>
      <c r="C258" s="42">
        <v>2493495.56</v>
      </c>
      <c r="D258" s="42">
        <v>2493495.56</v>
      </c>
      <c r="E258" s="42">
        <v>2493495.56</v>
      </c>
      <c r="F258" s="42">
        <v>2493495.56</v>
      </c>
      <c r="G258" s="42">
        <v>2493495.56</v>
      </c>
      <c r="H258" s="42">
        <v>2493495.56</v>
      </c>
      <c r="I258" s="42">
        <v>2493495.56</v>
      </c>
      <c r="J258" s="42">
        <v>2493495.56</v>
      </c>
      <c r="K258" s="42">
        <v>2493495.56</v>
      </c>
      <c r="L258" s="42">
        <v>2493495.56</v>
      </c>
      <c r="M258" s="42">
        <v>2493495.56</v>
      </c>
      <c r="N258" s="42">
        <v>2493495.56</v>
      </c>
      <c r="O258" s="42">
        <v>2493495.56</v>
      </c>
      <c r="P258" s="42">
        <v>2493495.56</v>
      </c>
      <c r="Q258" s="42">
        <v>2493495.56</v>
      </c>
      <c r="R258" s="42">
        <v>2493495.56</v>
      </c>
      <c r="S258" s="42">
        <v>2493495.56</v>
      </c>
      <c r="T258" s="42">
        <v>2493495.56</v>
      </c>
      <c r="U258" s="42">
        <v>2493495.56</v>
      </c>
      <c r="V258" s="42">
        <v>2493495.56</v>
      </c>
      <c r="W258" s="42">
        <v>2493495.56</v>
      </c>
      <c r="X258" s="42">
        <v>2493495.56</v>
      </c>
      <c r="Y258" s="42">
        <v>2493495.56</v>
      </c>
      <c r="Z258" s="42">
        <v>2493495.56</v>
      </c>
      <c r="AA258" s="42">
        <v>2493495.56</v>
      </c>
      <c r="AB258" s="42">
        <v>2493495.56</v>
      </c>
      <c r="AC258" s="42">
        <v>2493495.56</v>
      </c>
      <c r="AD258" s="42">
        <v>2493495.56</v>
      </c>
      <c r="AE258" s="42">
        <v>2493495.56</v>
      </c>
      <c r="AF258" s="42">
        <v>2493495.56</v>
      </c>
      <c r="AG258" s="42">
        <v>2493495.56</v>
      </c>
      <c r="AH258" s="42">
        <v>2493495.56</v>
      </c>
      <c r="AI258" s="42">
        <v>2493495.56</v>
      </c>
      <c r="AJ258" s="42">
        <v>2493495.56</v>
      </c>
      <c r="AK258" s="42">
        <v>2493495.56</v>
      </c>
      <c r="AL258" s="42">
        <v>2493495.56</v>
      </c>
      <c r="AM258" s="42">
        <v>2493495.56</v>
      </c>
      <c r="AN258" s="42">
        <v>2493495.56</v>
      </c>
      <c r="AO258" s="42">
        <v>2493495.56</v>
      </c>
      <c r="AP258" s="42">
        <v>2493495.56</v>
      </c>
      <c r="AQ258" s="42">
        <v>2493495.56</v>
      </c>
      <c r="AR258" s="42">
        <v>2493495.56</v>
      </c>
      <c r="AS258" s="42">
        <v>2493495.56</v>
      </c>
      <c r="AT258" s="42">
        <v>2493495.56</v>
      </c>
      <c r="AU258" s="42">
        <v>2493495.56</v>
      </c>
      <c r="AV258" s="42">
        <v>2493495.56</v>
      </c>
      <c r="AW258" s="42">
        <v>2493495.56</v>
      </c>
      <c r="AX258" s="42">
        <v>2493495.56</v>
      </c>
      <c r="AY258" s="42">
        <v>2493495.56</v>
      </c>
      <c r="AZ258" s="42">
        <v>2493495.56</v>
      </c>
      <c r="BA258" s="42">
        <v>2493495.56</v>
      </c>
    </row>
    <row r="259" spans="1:53" x14ac:dyDescent="0.2">
      <c r="A259" s="91" t="s">
        <v>378</v>
      </c>
      <c r="B259" s="42">
        <v>0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  <c r="AB259" s="42">
        <v>0</v>
      </c>
      <c r="AC259" s="42">
        <v>0</v>
      </c>
      <c r="AD259" s="42">
        <v>0</v>
      </c>
      <c r="AE259" s="42">
        <v>0</v>
      </c>
      <c r="AF259" s="42">
        <v>0</v>
      </c>
      <c r="AG259" s="42">
        <v>0</v>
      </c>
      <c r="AH259" s="42">
        <v>0</v>
      </c>
      <c r="AI259" s="42">
        <v>0</v>
      </c>
      <c r="AJ259" s="42">
        <v>0</v>
      </c>
      <c r="AK259" s="42">
        <v>0</v>
      </c>
      <c r="AL259" s="42">
        <v>0</v>
      </c>
      <c r="AM259" s="42">
        <v>0</v>
      </c>
      <c r="AN259" s="42">
        <v>0</v>
      </c>
      <c r="AO259" s="42">
        <v>0</v>
      </c>
      <c r="AP259" s="42">
        <v>0</v>
      </c>
      <c r="AQ259" s="42">
        <v>0</v>
      </c>
      <c r="AR259" s="42">
        <v>0</v>
      </c>
      <c r="AS259" s="42">
        <v>0</v>
      </c>
      <c r="AT259" s="42">
        <v>0</v>
      </c>
      <c r="AU259" s="42">
        <v>0</v>
      </c>
      <c r="AV259" s="42">
        <v>0</v>
      </c>
      <c r="AW259" s="42">
        <v>0</v>
      </c>
      <c r="AX259" s="42">
        <v>0</v>
      </c>
      <c r="AY259" s="42">
        <v>0</v>
      </c>
      <c r="AZ259" s="42">
        <v>0</v>
      </c>
      <c r="BA259" s="42">
        <v>0</v>
      </c>
    </row>
    <row r="260" spans="1:53" x14ac:dyDescent="0.2">
      <c r="A260" s="91" t="s">
        <v>379</v>
      </c>
      <c r="B260" s="42">
        <v>0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  <c r="P260" s="42">
        <v>0</v>
      </c>
      <c r="Q260" s="42">
        <v>0</v>
      </c>
      <c r="R260" s="42">
        <v>0</v>
      </c>
      <c r="S260" s="42">
        <v>0</v>
      </c>
      <c r="T260" s="42">
        <v>0</v>
      </c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2">
        <v>0</v>
      </c>
      <c r="AA260" s="42">
        <v>0</v>
      </c>
      <c r="AB260" s="42">
        <v>0</v>
      </c>
      <c r="AC260" s="42">
        <v>0</v>
      </c>
      <c r="AD260" s="42">
        <v>0</v>
      </c>
      <c r="AE260" s="42">
        <v>0</v>
      </c>
      <c r="AF260" s="42">
        <v>0</v>
      </c>
      <c r="AG260" s="42">
        <v>0</v>
      </c>
      <c r="AH260" s="42">
        <v>0</v>
      </c>
      <c r="AI260" s="42">
        <v>0</v>
      </c>
      <c r="AJ260" s="42">
        <v>0</v>
      </c>
      <c r="AK260" s="42">
        <v>0</v>
      </c>
      <c r="AL260" s="42">
        <v>0</v>
      </c>
      <c r="AM260" s="42">
        <v>0</v>
      </c>
      <c r="AN260" s="42">
        <v>0</v>
      </c>
      <c r="AO260" s="42">
        <v>0</v>
      </c>
      <c r="AP260" s="42">
        <v>0</v>
      </c>
      <c r="AQ260" s="42">
        <v>0</v>
      </c>
      <c r="AR260" s="42">
        <v>0</v>
      </c>
      <c r="AS260" s="42">
        <v>0</v>
      </c>
      <c r="AT260" s="42">
        <v>0</v>
      </c>
      <c r="AU260" s="42">
        <v>0</v>
      </c>
      <c r="AV260" s="42">
        <v>0</v>
      </c>
      <c r="AW260" s="42">
        <v>0</v>
      </c>
      <c r="AX260" s="42">
        <v>0</v>
      </c>
      <c r="AY260" s="42">
        <v>0</v>
      </c>
      <c r="AZ260" s="42">
        <v>0</v>
      </c>
      <c r="BA260" s="42">
        <v>0</v>
      </c>
    </row>
    <row r="261" spans="1:53" x14ac:dyDescent="0.2">
      <c r="A261" s="91" t="s">
        <v>380</v>
      </c>
      <c r="B261" s="42">
        <v>0</v>
      </c>
      <c r="C261" s="42">
        <v>0</v>
      </c>
      <c r="D261" s="42"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  <c r="AB261" s="42">
        <v>0</v>
      </c>
      <c r="AC261" s="42">
        <v>0</v>
      </c>
      <c r="AD261" s="42">
        <v>0</v>
      </c>
      <c r="AE261" s="42">
        <v>0</v>
      </c>
      <c r="AF261" s="42">
        <v>0</v>
      </c>
      <c r="AG261" s="42">
        <v>0</v>
      </c>
      <c r="AH261" s="42">
        <v>0</v>
      </c>
      <c r="AI261" s="42">
        <v>0</v>
      </c>
      <c r="AJ261" s="42">
        <v>0</v>
      </c>
      <c r="AK261" s="42">
        <v>0</v>
      </c>
      <c r="AL261" s="42">
        <v>0</v>
      </c>
      <c r="AM261" s="42">
        <v>0</v>
      </c>
      <c r="AN261" s="42">
        <v>0</v>
      </c>
      <c r="AO261" s="42">
        <v>0</v>
      </c>
      <c r="AP261" s="42">
        <v>0</v>
      </c>
      <c r="AQ261" s="42">
        <v>0</v>
      </c>
      <c r="AR261" s="42">
        <v>0</v>
      </c>
      <c r="AS261" s="42">
        <v>0</v>
      </c>
      <c r="AT261" s="42">
        <v>0</v>
      </c>
      <c r="AU261" s="42">
        <v>0</v>
      </c>
      <c r="AV261" s="42">
        <v>0</v>
      </c>
      <c r="AW261" s="42">
        <v>0</v>
      </c>
      <c r="AX261" s="42">
        <v>0</v>
      </c>
      <c r="AY261" s="42">
        <v>0</v>
      </c>
      <c r="AZ261" s="42">
        <v>0</v>
      </c>
      <c r="BA261" s="42">
        <v>0</v>
      </c>
    </row>
    <row r="262" spans="1:53" x14ac:dyDescent="0.2">
      <c r="A262" s="91" t="s">
        <v>381</v>
      </c>
      <c r="B262" s="42">
        <v>217492.83</v>
      </c>
      <c r="C262" s="42">
        <v>217492.83</v>
      </c>
      <c r="D262" s="42">
        <v>217492.83</v>
      </c>
      <c r="E262" s="42">
        <v>217492.83</v>
      </c>
      <c r="F262" s="42">
        <v>217492.83</v>
      </c>
      <c r="G262" s="42">
        <v>217492.83</v>
      </c>
      <c r="H262" s="42">
        <v>217492.83</v>
      </c>
      <c r="I262" s="42">
        <v>217492.83</v>
      </c>
      <c r="J262" s="42">
        <v>217492.83</v>
      </c>
      <c r="K262" s="42">
        <v>217492.83</v>
      </c>
      <c r="L262" s="42">
        <v>217492.83</v>
      </c>
      <c r="M262" s="42">
        <v>217492.83</v>
      </c>
      <c r="N262" s="42">
        <v>217492.83</v>
      </c>
      <c r="O262" s="42">
        <v>217492.83</v>
      </c>
      <c r="P262" s="42">
        <v>217492.83</v>
      </c>
      <c r="Q262" s="42">
        <v>217492.83</v>
      </c>
      <c r="R262" s="42">
        <v>217492.83</v>
      </c>
      <c r="S262" s="42">
        <v>217492.83</v>
      </c>
      <c r="T262" s="42">
        <v>217492.83</v>
      </c>
      <c r="U262" s="42">
        <v>217492.83</v>
      </c>
      <c r="V262" s="42">
        <v>217492.83</v>
      </c>
      <c r="W262" s="42">
        <v>217492.83</v>
      </c>
      <c r="X262" s="42">
        <v>217492.83</v>
      </c>
      <c r="Y262" s="42">
        <v>217492.83</v>
      </c>
      <c r="Z262" s="42">
        <v>217492.83</v>
      </c>
      <c r="AA262" s="42">
        <v>217492.83</v>
      </c>
      <c r="AB262" s="42">
        <v>217492.83</v>
      </c>
      <c r="AC262" s="42">
        <v>217492.83</v>
      </c>
      <c r="AD262" s="42">
        <v>217492.83</v>
      </c>
      <c r="AE262" s="42">
        <v>217492.83</v>
      </c>
      <c r="AF262" s="42">
        <v>217492.83</v>
      </c>
      <c r="AG262" s="42">
        <v>217492.83</v>
      </c>
      <c r="AH262" s="42">
        <v>217492.83</v>
      </c>
      <c r="AI262" s="42">
        <v>217492.83</v>
      </c>
      <c r="AJ262" s="42">
        <v>217492.83</v>
      </c>
      <c r="AK262" s="42">
        <v>217492.83</v>
      </c>
      <c r="AL262" s="42">
        <v>217492.83</v>
      </c>
      <c r="AM262" s="42">
        <v>217492.83</v>
      </c>
      <c r="AN262" s="42">
        <v>217492.83</v>
      </c>
      <c r="AO262" s="42">
        <v>217492.83</v>
      </c>
      <c r="AP262" s="42">
        <v>217492.83</v>
      </c>
      <c r="AQ262" s="42">
        <v>217492.83</v>
      </c>
      <c r="AR262" s="42">
        <v>217492.83</v>
      </c>
      <c r="AS262" s="42">
        <v>217492.83</v>
      </c>
      <c r="AT262" s="42">
        <v>217492.83</v>
      </c>
      <c r="AU262" s="42">
        <v>217492.83</v>
      </c>
      <c r="AV262" s="42">
        <v>217492.83</v>
      </c>
      <c r="AW262" s="42">
        <v>217492.83</v>
      </c>
      <c r="AX262" s="42">
        <v>217492.83</v>
      </c>
      <c r="AY262" s="42">
        <v>217492.83</v>
      </c>
      <c r="AZ262" s="42">
        <v>217492.83</v>
      </c>
      <c r="BA262" s="42">
        <v>217492.83</v>
      </c>
    </row>
    <row r="263" spans="1:53" x14ac:dyDescent="0.2">
      <c r="A263" s="91" t="s">
        <v>382</v>
      </c>
      <c r="B263" s="42">
        <v>0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  <c r="AB263" s="42">
        <v>0</v>
      </c>
      <c r="AC263" s="42">
        <v>0</v>
      </c>
      <c r="AD263" s="42">
        <v>0</v>
      </c>
      <c r="AE263" s="42">
        <v>0</v>
      </c>
      <c r="AF263" s="42">
        <v>0</v>
      </c>
      <c r="AG263" s="42">
        <v>0</v>
      </c>
      <c r="AH263" s="42">
        <v>0</v>
      </c>
      <c r="AI263" s="42">
        <v>0</v>
      </c>
      <c r="AJ263" s="42">
        <v>0</v>
      </c>
      <c r="AK263" s="42">
        <v>0</v>
      </c>
      <c r="AL263" s="42">
        <v>0</v>
      </c>
      <c r="AM263" s="42">
        <v>0</v>
      </c>
      <c r="AN263" s="42">
        <v>0</v>
      </c>
      <c r="AO263" s="42">
        <v>0</v>
      </c>
      <c r="AP263" s="42">
        <v>0</v>
      </c>
      <c r="AQ263" s="42">
        <v>0</v>
      </c>
      <c r="AR263" s="42">
        <v>0</v>
      </c>
      <c r="AS263" s="42">
        <v>0</v>
      </c>
      <c r="AT263" s="42">
        <v>0</v>
      </c>
      <c r="AU263" s="42">
        <v>0</v>
      </c>
      <c r="AV263" s="42">
        <v>0</v>
      </c>
      <c r="AW263" s="42">
        <v>0</v>
      </c>
      <c r="AX263" s="42">
        <v>0</v>
      </c>
      <c r="AY263" s="42">
        <v>0</v>
      </c>
      <c r="AZ263" s="42">
        <v>0</v>
      </c>
      <c r="BA263" s="42">
        <v>0</v>
      </c>
    </row>
    <row r="264" spans="1:53" x14ac:dyDescent="0.2">
      <c r="A264" s="91" t="s">
        <v>383</v>
      </c>
      <c r="B264" s="42">
        <v>16483793.32</v>
      </c>
      <c r="C264" s="42">
        <v>16483793.32</v>
      </c>
      <c r="D264" s="42">
        <v>16483793.32</v>
      </c>
      <c r="E264" s="42">
        <v>16483793.32</v>
      </c>
      <c r="F264" s="42">
        <v>16483793.32</v>
      </c>
      <c r="G264" s="42">
        <v>16483793.32</v>
      </c>
      <c r="H264" s="42">
        <v>16483793.32</v>
      </c>
      <c r="I264" s="42">
        <v>16483793.32</v>
      </c>
      <c r="J264" s="42">
        <v>16483793.32</v>
      </c>
      <c r="K264" s="42">
        <v>16483793.32</v>
      </c>
      <c r="L264" s="42">
        <v>16483793.32</v>
      </c>
      <c r="M264" s="42">
        <v>16483793.32</v>
      </c>
      <c r="N264" s="42">
        <v>16483793.32</v>
      </c>
      <c r="O264" s="42">
        <v>16483793.32</v>
      </c>
      <c r="P264" s="42">
        <v>16483793.32</v>
      </c>
      <c r="Q264" s="42">
        <v>16483793.32</v>
      </c>
      <c r="R264" s="42">
        <v>16483793.32</v>
      </c>
      <c r="S264" s="42">
        <v>16483793.32</v>
      </c>
      <c r="T264" s="42">
        <v>16483793.32</v>
      </c>
      <c r="U264" s="42">
        <v>16483793.32</v>
      </c>
      <c r="V264" s="42">
        <v>16483793.32</v>
      </c>
      <c r="W264" s="42">
        <v>16483793.32</v>
      </c>
      <c r="X264" s="42">
        <v>16483793.32</v>
      </c>
      <c r="Y264" s="42">
        <v>16483793.32</v>
      </c>
      <c r="Z264" s="42">
        <v>16483793.32</v>
      </c>
      <c r="AA264" s="42">
        <v>16483793.32</v>
      </c>
      <c r="AB264" s="42">
        <v>16483793.32</v>
      </c>
      <c r="AC264" s="42">
        <v>16483793.32</v>
      </c>
      <c r="AD264" s="42">
        <v>16483793.32</v>
      </c>
      <c r="AE264" s="42">
        <v>16483793.32</v>
      </c>
      <c r="AF264" s="42">
        <v>16483793.32</v>
      </c>
      <c r="AG264" s="42">
        <v>16483793.32</v>
      </c>
      <c r="AH264" s="42">
        <v>16483793.32</v>
      </c>
      <c r="AI264" s="42">
        <v>16483793.32</v>
      </c>
      <c r="AJ264" s="42">
        <v>16483793.32</v>
      </c>
      <c r="AK264" s="42">
        <v>16483793.32</v>
      </c>
      <c r="AL264" s="42">
        <v>16483793.32</v>
      </c>
      <c r="AM264" s="42">
        <v>16483793.32</v>
      </c>
      <c r="AN264" s="42">
        <v>16483793.32</v>
      </c>
      <c r="AO264" s="42">
        <v>16483793.32</v>
      </c>
      <c r="AP264" s="42">
        <v>16483793.32</v>
      </c>
      <c r="AQ264" s="42">
        <v>16483793.32</v>
      </c>
      <c r="AR264" s="42">
        <v>16483793.32</v>
      </c>
      <c r="AS264" s="42">
        <v>16483793.32</v>
      </c>
      <c r="AT264" s="42">
        <v>16483793.32</v>
      </c>
      <c r="AU264" s="42">
        <v>16483793.32</v>
      </c>
      <c r="AV264" s="42">
        <v>16483793.32</v>
      </c>
      <c r="AW264" s="42">
        <v>16483793.32</v>
      </c>
      <c r="AX264" s="42">
        <v>16483793.32</v>
      </c>
      <c r="AY264" s="42">
        <v>16483793.32</v>
      </c>
      <c r="AZ264" s="42">
        <v>16483793.32</v>
      </c>
      <c r="BA264" s="42">
        <v>16483793.32</v>
      </c>
    </row>
    <row r="265" spans="1:53" x14ac:dyDescent="0.2">
      <c r="A265" s="91" t="s">
        <v>384</v>
      </c>
      <c r="B265" s="42">
        <v>0</v>
      </c>
      <c r="C265" s="42">
        <v>0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  <c r="AB265" s="42">
        <v>0</v>
      </c>
      <c r="AC265" s="42">
        <v>0</v>
      </c>
      <c r="AD265" s="42">
        <v>0</v>
      </c>
      <c r="AE265" s="42">
        <v>0</v>
      </c>
      <c r="AF265" s="42">
        <v>0</v>
      </c>
      <c r="AG265" s="42">
        <v>0</v>
      </c>
      <c r="AH265" s="42">
        <v>0</v>
      </c>
      <c r="AI265" s="42">
        <v>0</v>
      </c>
      <c r="AJ265" s="42">
        <v>0</v>
      </c>
      <c r="AK265" s="42">
        <v>0</v>
      </c>
      <c r="AL265" s="42">
        <v>0</v>
      </c>
      <c r="AM265" s="42">
        <v>0</v>
      </c>
      <c r="AN265" s="42">
        <v>0</v>
      </c>
      <c r="AO265" s="42">
        <v>0</v>
      </c>
      <c r="AP265" s="42">
        <v>0</v>
      </c>
      <c r="AQ265" s="42">
        <v>0</v>
      </c>
      <c r="AR265" s="42">
        <v>0</v>
      </c>
      <c r="AS265" s="42">
        <v>0</v>
      </c>
      <c r="AT265" s="42">
        <v>0</v>
      </c>
      <c r="AU265" s="42">
        <v>0</v>
      </c>
      <c r="AV265" s="42">
        <v>0</v>
      </c>
      <c r="AW265" s="42">
        <v>0</v>
      </c>
      <c r="AX265" s="42">
        <v>0</v>
      </c>
      <c r="AY265" s="42">
        <v>0</v>
      </c>
      <c r="AZ265" s="42">
        <v>0</v>
      </c>
      <c r="BA265" s="42">
        <v>0</v>
      </c>
    </row>
    <row r="266" spans="1:53" x14ac:dyDescent="0.2">
      <c r="A266" s="91" t="s">
        <v>385</v>
      </c>
      <c r="B266" s="42">
        <v>0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  <c r="AB266" s="42">
        <v>0</v>
      </c>
      <c r="AC266" s="42">
        <v>0</v>
      </c>
      <c r="AD266" s="42">
        <v>0</v>
      </c>
      <c r="AE266" s="42">
        <v>0</v>
      </c>
      <c r="AF266" s="42">
        <v>0</v>
      </c>
      <c r="AG266" s="42">
        <v>0</v>
      </c>
      <c r="AH266" s="42">
        <v>0</v>
      </c>
      <c r="AI266" s="42">
        <v>0</v>
      </c>
      <c r="AJ266" s="42">
        <v>0</v>
      </c>
      <c r="AK266" s="42">
        <v>0</v>
      </c>
      <c r="AL266" s="42">
        <v>0</v>
      </c>
      <c r="AM266" s="42">
        <v>0</v>
      </c>
      <c r="AN266" s="42">
        <v>0</v>
      </c>
      <c r="AO266" s="42">
        <v>0</v>
      </c>
      <c r="AP266" s="42">
        <v>0</v>
      </c>
      <c r="AQ266" s="42">
        <v>0</v>
      </c>
      <c r="AR266" s="42">
        <v>0</v>
      </c>
      <c r="AS266" s="42">
        <v>0</v>
      </c>
      <c r="AT266" s="42">
        <v>0</v>
      </c>
      <c r="AU266" s="42">
        <v>0</v>
      </c>
      <c r="AV266" s="42">
        <v>0</v>
      </c>
      <c r="AW266" s="42">
        <v>0</v>
      </c>
      <c r="AX266" s="42">
        <v>0</v>
      </c>
      <c r="AY266" s="42">
        <v>0</v>
      </c>
      <c r="AZ266" s="42">
        <v>0</v>
      </c>
      <c r="BA266" s="42">
        <v>0</v>
      </c>
    </row>
    <row r="267" spans="1:53" x14ac:dyDescent="0.2">
      <c r="A267" s="91" t="s">
        <v>386</v>
      </c>
      <c r="B267" s="42">
        <v>1409129</v>
      </c>
      <c r="C267" s="42">
        <v>1409129</v>
      </c>
      <c r="D267" s="42">
        <v>1409129</v>
      </c>
      <c r="E267" s="42">
        <v>1409129</v>
      </c>
      <c r="F267" s="42">
        <v>1409129</v>
      </c>
      <c r="G267" s="42">
        <v>1409129</v>
      </c>
      <c r="H267" s="42">
        <v>1409129</v>
      </c>
      <c r="I267" s="42">
        <v>1409129</v>
      </c>
      <c r="J267" s="42">
        <v>1409129</v>
      </c>
      <c r="K267" s="42">
        <v>1409129</v>
      </c>
      <c r="L267" s="42">
        <v>1409129</v>
      </c>
      <c r="M267" s="42">
        <v>1409129</v>
      </c>
      <c r="N267" s="42">
        <v>1409129</v>
      </c>
      <c r="O267" s="42">
        <v>1409129</v>
      </c>
      <c r="P267" s="42">
        <v>1409129</v>
      </c>
      <c r="Q267" s="42">
        <v>1409129</v>
      </c>
      <c r="R267" s="42">
        <v>1409129</v>
      </c>
      <c r="S267" s="42">
        <v>1409129</v>
      </c>
      <c r="T267" s="42">
        <v>1409129</v>
      </c>
      <c r="U267" s="42">
        <v>1409129</v>
      </c>
      <c r="V267" s="42">
        <v>1409129</v>
      </c>
      <c r="W267" s="42">
        <v>1409129</v>
      </c>
      <c r="X267" s="42">
        <v>1409129</v>
      </c>
      <c r="Y267" s="42">
        <v>1409129</v>
      </c>
      <c r="Z267" s="42">
        <v>1409129</v>
      </c>
      <c r="AA267" s="42">
        <v>1409129</v>
      </c>
      <c r="AB267" s="42">
        <v>1409129</v>
      </c>
      <c r="AC267" s="42">
        <v>1409129</v>
      </c>
      <c r="AD267" s="42">
        <v>1409129</v>
      </c>
      <c r="AE267" s="42">
        <v>1409129</v>
      </c>
      <c r="AF267" s="42">
        <v>1409129</v>
      </c>
      <c r="AG267" s="42">
        <v>1409129</v>
      </c>
      <c r="AH267" s="42">
        <v>1409129</v>
      </c>
      <c r="AI267" s="42">
        <v>1409129</v>
      </c>
      <c r="AJ267" s="42">
        <v>1409129</v>
      </c>
      <c r="AK267" s="42">
        <v>1409129</v>
      </c>
      <c r="AL267" s="42">
        <v>1409129</v>
      </c>
      <c r="AM267" s="42">
        <v>1409129</v>
      </c>
      <c r="AN267" s="42">
        <v>1409129</v>
      </c>
      <c r="AO267" s="42">
        <v>1409129</v>
      </c>
      <c r="AP267" s="42">
        <v>1409129</v>
      </c>
      <c r="AQ267" s="42">
        <v>1409129</v>
      </c>
      <c r="AR267" s="42">
        <v>1409129</v>
      </c>
      <c r="AS267" s="42">
        <v>1409129</v>
      </c>
      <c r="AT267" s="42">
        <v>1409129</v>
      </c>
      <c r="AU267" s="42">
        <v>1409129</v>
      </c>
      <c r="AV267" s="42">
        <v>1409129</v>
      </c>
      <c r="AW267" s="42">
        <v>1409129</v>
      </c>
      <c r="AX267" s="42">
        <v>1409129</v>
      </c>
      <c r="AY267" s="42">
        <v>1409129</v>
      </c>
      <c r="AZ267" s="42">
        <v>1409129</v>
      </c>
      <c r="BA267" s="42">
        <v>1409129</v>
      </c>
    </row>
    <row r="268" spans="1:53" x14ac:dyDescent="0.2">
      <c r="A268" s="91" t="s">
        <v>387</v>
      </c>
      <c r="B268" s="42">
        <v>20490578.75</v>
      </c>
      <c r="C268" s="42">
        <v>20490578.75</v>
      </c>
      <c r="D268" s="42">
        <v>20490578.75</v>
      </c>
      <c r="E268" s="42">
        <v>20490578.75</v>
      </c>
      <c r="F268" s="42">
        <v>20490578.75</v>
      </c>
      <c r="G268" s="42">
        <v>20490578.75</v>
      </c>
      <c r="H268" s="42">
        <v>20490578.75</v>
      </c>
      <c r="I268" s="42">
        <v>20490578.75</v>
      </c>
      <c r="J268" s="42">
        <v>20490578.75</v>
      </c>
      <c r="K268" s="42">
        <v>20490578.75</v>
      </c>
      <c r="L268" s="42">
        <v>20490578.75</v>
      </c>
      <c r="M268" s="42">
        <v>20490578.75</v>
      </c>
      <c r="N268" s="42">
        <v>20490578.75</v>
      </c>
      <c r="O268" s="42">
        <v>20490578.75</v>
      </c>
      <c r="P268" s="42">
        <v>20490578.75</v>
      </c>
      <c r="Q268" s="42">
        <v>20490578.75</v>
      </c>
      <c r="R268" s="42">
        <v>20490578.75</v>
      </c>
      <c r="S268" s="42">
        <v>20490578.75</v>
      </c>
      <c r="T268" s="42">
        <v>20490578.75</v>
      </c>
      <c r="U268" s="42">
        <v>20490578.75</v>
      </c>
      <c r="V268" s="42">
        <v>20490578.75</v>
      </c>
      <c r="W268" s="42">
        <v>20490578.75</v>
      </c>
      <c r="X268" s="42">
        <v>20490578.75</v>
      </c>
      <c r="Y268" s="42">
        <v>20490578.75</v>
      </c>
      <c r="Z268" s="42">
        <v>20490578.75</v>
      </c>
      <c r="AA268" s="42">
        <v>20490578.75</v>
      </c>
      <c r="AB268" s="42">
        <v>20490578.75</v>
      </c>
      <c r="AC268" s="42">
        <v>20490578.75</v>
      </c>
      <c r="AD268" s="42">
        <v>20490578.75</v>
      </c>
      <c r="AE268" s="42">
        <v>20490578.75</v>
      </c>
      <c r="AF268" s="42">
        <v>20490578.75</v>
      </c>
      <c r="AG268" s="42">
        <v>20490578.75</v>
      </c>
      <c r="AH268" s="42">
        <v>20490578.75</v>
      </c>
      <c r="AI268" s="42">
        <v>20490578.75</v>
      </c>
      <c r="AJ268" s="42">
        <v>20490578.75</v>
      </c>
      <c r="AK268" s="42">
        <v>20490578.75</v>
      </c>
      <c r="AL268" s="42">
        <v>20490578.75</v>
      </c>
      <c r="AM268" s="42">
        <v>20490578.75</v>
      </c>
      <c r="AN268" s="42">
        <v>20490578.75</v>
      </c>
      <c r="AO268" s="42">
        <v>20490578.75</v>
      </c>
      <c r="AP268" s="42">
        <v>20490578.75</v>
      </c>
      <c r="AQ268" s="42">
        <v>20490578.75</v>
      </c>
      <c r="AR268" s="42">
        <v>20490578.75</v>
      </c>
      <c r="AS268" s="42">
        <v>20490578.75</v>
      </c>
      <c r="AT268" s="42">
        <v>20490578.75</v>
      </c>
      <c r="AU268" s="42">
        <v>20490578.75</v>
      </c>
      <c r="AV268" s="42">
        <v>20490578.75</v>
      </c>
      <c r="AW268" s="42">
        <v>20490578.75</v>
      </c>
      <c r="AX268" s="42">
        <v>20490578.75</v>
      </c>
      <c r="AY268" s="42">
        <v>20490578.75</v>
      </c>
      <c r="AZ268" s="42">
        <v>20490578.75</v>
      </c>
      <c r="BA268" s="42">
        <v>20490578.75</v>
      </c>
    </row>
    <row r="269" spans="1:53" x14ac:dyDescent="0.2">
      <c r="A269" s="91" t="s">
        <v>388</v>
      </c>
      <c r="B269" s="42">
        <v>0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  <c r="AB269" s="42">
        <v>0</v>
      </c>
      <c r="AC269" s="42">
        <v>0</v>
      </c>
      <c r="AD269" s="42">
        <v>0</v>
      </c>
      <c r="AE269" s="42">
        <v>0</v>
      </c>
      <c r="AF269" s="42">
        <v>0</v>
      </c>
      <c r="AG269" s="42">
        <v>0</v>
      </c>
      <c r="AH269" s="42">
        <v>0</v>
      </c>
      <c r="AI269" s="42">
        <v>0</v>
      </c>
      <c r="AJ269" s="42">
        <v>0</v>
      </c>
      <c r="AK269" s="42">
        <v>0</v>
      </c>
      <c r="AL269" s="42">
        <v>0</v>
      </c>
      <c r="AM269" s="42">
        <v>0</v>
      </c>
      <c r="AN269" s="42">
        <v>0</v>
      </c>
      <c r="AO269" s="42">
        <v>0</v>
      </c>
      <c r="AP269" s="42">
        <v>0</v>
      </c>
      <c r="AQ269" s="42">
        <v>0</v>
      </c>
      <c r="AR269" s="42">
        <v>0</v>
      </c>
      <c r="AS269" s="42">
        <v>0</v>
      </c>
      <c r="AT269" s="42">
        <v>0</v>
      </c>
      <c r="AU269" s="42">
        <v>0</v>
      </c>
      <c r="AV269" s="42">
        <v>0</v>
      </c>
      <c r="AW269" s="42">
        <v>0</v>
      </c>
      <c r="AX269" s="42">
        <v>0</v>
      </c>
      <c r="AY269" s="42">
        <v>0</v>
      </c>
      <c r="AZ269" s="42">
        <v>0</v>
      </c>
      <c r="BA269" s="42">
        <v>0</v>
      </c>
    </row>
    <row r="270" spans="1:53" x14ac:dyDescent="0.2">
      <c r="A270" s="91" t="s">
        <v>389</v>
      </c>
      <c r="B270" s="42">
        <v>11883449.220000001</v>
      </c>
      <c r="C270" s="42">
        <v>11883449.220000001</v>
      </c>
      <c r="D270" s="42">
        <v>11883449.220000001</v>
      </c>
      <c r="E270" s="42">
        <v>11883449.220000001</v>
      </c>
      <c r="F270" s="42">
        <v>11883449.220000001</v>
      </c>
      <c r="G270" s="42">
        <v>11883449.220000001</v>
      </c>
      <c r="H270" s="42">
        <v>11883449.220000001</v>
      </c>
      <c r="I270" s="42">
        <v>11883449.220000001</v>
      </c>
      <c r="J270" s="42">
        <v>11883449.220000001</v>
      </c>
      <c r="K270" s="42">
        <v>11883449.220000001</v>
      </c>
      <c r="L270" s="42">
        <v>11883449.220000001</v>
      </c>
      <c r="M270" s="42">
        <v>11883449.220000001</v>
      </c>
      <c r="N270" s="42">
        <v>11883449.220000001</v>
      </c>
      <c r="O270" s="42">
        <v>11883449.220000001</v>
      </c>
      <c r="P270" s="42">
        <v>11883449.220000001</v>
      </c>
      <c r="Q270" s="42">
        <v>11883449.220000001</v>
      </c>
      <c r="R270" s="42">
        <v>11883449.220000001</v>
      </c>
      <c r="S270" s="42">
        <v>11883449.220000001</v>
      </c>
      <c r="T270" s="42">
        <v>11883449.220000001</v>
      </c>
      <c r="U270" s="42">
        <v>11883449.220000001</v>
      </c>
      <c r="V270" s="42">
        <v>11883449.220000001</v>
      </c>
      <c r="W270" s="42">
        <v>11883449.220000001</v>
      </c>
      <c r="X270" s="42">
        <v>11883449.220000001</v>
      </c>
      <c r="Y270" s="42">
        <v>11883449.220000001</v>
      </c>
      <c r="Z270" s="42">
        <v>11883449.220000001</v>
      </c>
      <c r="AA270" s="42">
        <v>11883449.220000001</v>
      </c>
      <c r="AB270" s="42">
        <v>11883449.220000001</v>
      </c>
      <c r="AC270" s="42">
        <v>11883449.220000001</v>
      </c>
      <c r="AD270" s="42">
        <v>11883449.220000001</v>
      </c>
      <c r="AE270" s="42">
        <v>11883449.220000001</v>
      </c>
      <c r="AF270" s="42">
        <v>11883449.220000001</v>
      </c>
      <c r="AG270" s="42">
        <v>11883449.220000001</v>
      </c>
      <c r="AH270" s="42">
        <v>11883449.220000001</v>
      </c>
      <c r="AI270" s="42">
        <v>11883449.220000001</v>
      </c>
      <c r="AJ270" s="42">
        <v>11883449.220000001</v>
      </c>
      <c r="AK270" s="42">
        <v>11883449.220000001</v>
      </c>
      <c r="AL270" s="42">
        <v>11883449.220000001</v>
      </c>
      <c r="AM270" s="42">
        <v>11883449.220000001</v>
      </c>
      <c r="AN270" s="42">
        <v>11883449.220000001</v>
      </c>
      <c r="AO270" s="42">
        <v>11883449.220000001</v>
      </c>
      <c r="AP270" s="42">
        <v>11883449.220000001</v>
      </c>
      <c r="AQ270" s="42">
        <v>11883449.220000001</v>
      </c>
      <c r="AR270" s="42">
        <v>11883449.220000001</v>
      </c>
      <c r="AS270" s="42">
        <v>11883449.220000001</v>
      </c>
      <c r="AT270" s="42">
        <v>11883449.220000001</v>
      </c>
      <c r="AU270" s="42">
        <v>11883449.220000001</v>
      </c>
      <c r="AV270" s="42">
        <v>11883449.220000001</v>
      </c>
      <c r="AW270" s="42">
        <v>11883449.220000001</v>
      </c>
      <c r="AX270" s="42">
        <v>11883449.220000001</v>
      </c>
      <c r="AY270" s="42">
        <v>11883449.220000001</v>
      </c>
      <c r="AZ270" s="42">
        <v>11883449.220000001</v>
      </c>
      <c r="BA270" s="42">
        <v>11883449.220000001</v>
      </c>
    </row>
    <row r="271" spans="1:53" x14ac:dyDescent="0.2">
      <c r="A271" s="91" t="s">
        <v>390</v>
      </c>
      <c r="B271" s="42">
        <v>14549.86</v>
      </c>
      <c r="C271" s="42">
        <v>14549.86</v>
      </c>
      <c r="D271" s="42">
        <v>14549.86</v>
      </c>
      <c r="E271" s="42">
        <v>14549.86</v>
      </c>
      <c r="F271" s="42">
        <v>14549.86</v>
      </c>
      <c r="G271" s="42">
        <v>14549.86</v>
      </c>
      <c r="H271" s="42">
        <v>14549.86</v>
      </c>
      <c r="I271" s="42">
        <v>14549.86</v>
      </c>
      <c r="J271" s="42">
        <v>14549.86</v>
      </c>
      <c r="K271" s="42">
        <v>14549.86</v>
      </c>
      <c r="L271" s="42">
        <v>14549.86</v>
      </c>
      <c r="M271" s="42">
        <v>14549.86</v>
      </c>
      <c r="N271" s="42">
        <v>14549.86</v>
      </c>
      <c r="O271" s="42">
        <v>14549.86</v>
      </c>
      <c r="P271" s="42">
        <v>14549.86</v>
      </c>
      <c r="Q271" s="42">
        <v>14549.86</v>
      </c>
      <c r="R271" s="42">
        <v>14549.86</v>
      </c>
      <c r="S271" s="42">
        <v>14549.86</v>
      </c>
      <c r="T271" s="42">
        <v>14549.86</v>
      </c>
      <c r="U271" s="42">
        <v>14549.86</v>
      </c>
      <c r="V271" s="42">
        <v>14549.86</v>
      </c>
      <c r="W271" s="42">
        <v>14549.86</v>
      </c>
      <c r="X271" s="42">
        <v>14549.86</v>
      </c>
      <c r="Y271" s="42">
        <v>14549.86</v>
      </c>
      <c r="Z271" s="42">
        <v>14549.86</v>
      </c>
      <c r="AA271" s="42">
        <v>14549.86</v>
      </c>
      <c r="AB271" s="42">
        <v>14549.86</v>
      </c>
      <c r="AC271" s="42">
        <v>14549.86</v>
      </c>
      <c r="AD271" s="42">
        <v>14549.86</v>
      </c>
      <c r="AE271" s="42">
        <v>14549.86</v>
      </c>
      <c r="AF271" s="42">
        <v>14549.86</v>
      </c>
      <c r="AG271" s="42">
        <v>14549.86</v>
      </c>
      <c r="AH271" s="42">
        <v>14549.86</v>
      </c>
      <c r="AI271" s="42">
        <v>14549.86</v>
      </c>
      <c r="AJ271" s="42">
        <v>14549.86</v>
      </c>
      <c r="AK271" s="42">
        <v>14549.86</v>
      </c>
      <c r="AL271" s="42">
        <v>14549.86</v>
      </c>
      <c r="AM271" s="42">
        <v>14549.86</v>
      </c>
      <c r="AN271" s="42">
        <v>14549.86</v>
      </c>
      <c r="AO271" s="42">
        <v>14549.86</v>
      </c>
      <c r="AP271" s="42">
        <v>14549.86</v>
      </c>
      <c r="AQ271" s="42">
        <v>14549.86</v>
      </c>
      <c r="AR271" s="42">
        <v>14549.86</v>
      </c>
      <c r="AS271" s="42">
        <v>14549.86</v>
      </c>
      <c r="AT271" s="42">
        <v>14549.86</v>
      </c>
      <c r="AU271" s="42">
        <v>14549.86</v>
      </c>
      <c r="AV271" s="42">
        <v>14549.86</v>
      </c>
      <c r="AW271" s="42">
        <v>14549.86</v>
      </c>
      <c r="AX271" s="42">
        <v>14549.86</v>
      </c>
      <c r="AY271" s="42">
        <v>14549.86</v>
      </c>
      <c r="AZ271" s="42">
        <v>14549.86</v>
      </c>
      <c r="BA271" s="42">
        <v>14549.86</v>
      </c>
    </row>
    <row r="272" spans="1:53" x14ac:dyDescent="0.2">
      <c r="A272" s="91" t="s">
        <v>391</v>
      </c>
      <c r="B272" s="42">
        <v>0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  <c r="AB272" s="42">
        <v>0</v>
      </c>
      <c r="AC272" s="42">
        <v>0</v>
      </c>
      <c r="AD272" s="42">
        <v>0</v>
      </c>
      <c r="AE272" s="42">
        <v>0</v>
      </c>
      <c r="AF272" s="42">
        <v>0</v>
      </c>
      <c r="AG272" s="42">
        <v>0</v>
      </c>
      <c r="AH272" s="42">
        <v>0</v>
      </c>
      <c r="AI272" s="42">
        <v>0</v>
      </c>
      <c r="AJ272" s="42">
        <v>0</v>
      </c>
      <c r="AK272" s="42">
        <v>0</v>
      </c>
      <c r="AL272" s="42">
        <v>0</v>
      </c>
      <c r="AM272" s="42">
        <v>0</v>
      </c>
      <c r="AN272" s="42">
        <v>0</v>
      </c>
      <c r="AO272" s="42">
        <v>0</v>
      </c>
      <c r="AP272" s="42">
        <v>0</v>
      </c>
      <c r="AQ272" s="42">
        <v>0</v>
      </c>
      <c r="AR272" s="42">
        <v>0</v>
      </c>
      <c r="AS272" s="42">
        <v>0</v>
      </c>
      <c r="AT272" s="42">
        <v>0</v>
      </c>
      <c r="AU272" s="42">
        <v>0</v>
      </c>
      <c r="AV272" s="42">
        <v>0</v>
      </c>
      <c r="AW272" s="42">
        <v>0</v>
      </c>
      <c r="AX272" s="42">
        <v>0</v>
      </c>
      <c r="AY272" s="42">
        <v>0</v>
      </c>
      <c r="AZ272" s="42">
        <v>0</v>
      </c>
      <c r="BA272" s="42">
        <v>0</v>
      </c>
    </row>
    <row r="273" spans="1:53" x14ac:dyDescent="0.2">
      <c r="A273" s="91" t="s">
        <v>392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42">
        <v>0</v>
      </c>
      <c r="AY273" s="42">
        <v>0</v>
      </c>
      <c r="AZ273" s="42">
        <v>0</v>
      </c>
      <c r="BA273" s="42">
        <v>0</v>
      </c>
    </row>
    <row r="274" spans="1:53" x14ac:dyDescent="0.2">
      <c r="A274" s="91" t="s">
        <v>393</v>
      </c>
      <c r="B274" s="42">
        <v>19800</v>
      </c>
      <c r="C274" s="42">
        <v>19800</v>
      </c>
      <c r="D274" s="42">
        <v>19800</v>
      </c>
      <c r="E274" s="42">
        <v>19800</v>
      </c>
      <c r="F274" s="42">
        <v>19800</v>
      </c>
      <c r="G274" s="42">
        <v>19800</v>
      </c>
      <c r="H274" s="42">
        <v>19800</v>
      </c>
      <c r="I274" s="42">
        <v>19800</v>
      </c>
      <c r="J274" s="42">
        <v>19800</v>
      </c>
      <c r="K274" s="42">
        <v>19800</v>
      </c>
      <c r="L274" s="42">
        <v>19800</v>
      </c>
      <c r="M274" s="42">
        <v>19800</v>
      </c>
      <c r="N274" s="42">
        <v>19800</v>
      </c>
      <c r="O274" s="42">
        <v>19800</v>
      </c>
      <c r="P274" s="42">
        <v>19800</v>
      </c>
      <c r="Q274" s="42">
        <v>19800</v>
      </c>
      <c r="R274" s="42">
        <v>19800</v>
      </c>
      <c r="S274" s="42">
        <v>19800</v>
      </c>
      <c r="T274" s="42">
        <v>19800</v>
      </c>
      <c r="U274" s="42">
        <v>19800</v>
      </c>
      <c r="V274" s="42">
        <v>19800</v>
      </c>
      <c r="W274" s="42">
        <v>19800</v>
      </c>
      <c r="X274" s="42">
        <v>19800</v>
      </c>
      <c r="Y274" s="42">
        <v>19800</v>
      </c>
      <c r="Z274" s="42">
        <v>19800</v>
      </c>
      <c r="AA274" s="42">
        <v>19800</v>
      </c>
      <c r="AB274" s="42">
        <v>19800</v>
      </c>
      <c r="AC274" s="42">
        <v>19800</v>
      </c>
      <c r="AD274" s="42">
        <v>19800</v>
      </c>
      <c r="AE274" s="42">
        <v>19800</v>
      </c>
      <c r="AF274" s="42">
        <v>19800</v>
      </c>
      <c r="AG274" s="42">
        <v>19800</v>
      </c>
      <c r="AH274" s="42">
        <v>19800</v>
      </c>
      <c r="AI274" s="42">
        <v>19800</v>
      </c>
      <c r="AJ274" s="42">
        <v>19800</v>
      </c>
      <c r="AK274" s="42">
        <v>19800</v>
      </c>
      <c r="AL274" s="42">
        <v>19800</v>
      </c>
      <c r="AM274" s="42">
        <v>19800</v>
      </c>
      <c r="AN274" s="42">
        <v>19800</v>
      </c>
      <c r="AO274" s="42">
        <v>19800</v>
      </c>
      <c r="AP274" s="42">
        <v>19800</v>
      </c>
      <c r="AQ274" s="42">
        <v>19800</v>
      </c>
      <c r="AR274" s="42">
        <v>19800</v>
      </c>
      <c r="AS274" s="42">
        <v>19800</v>
      </c>
      <c r="AT274" s="42">
        <v>19800</v>
      </c>
      <c r="AU274" s="42">
        <v>19800</v>
      </c>
      <c r="AV274" s="42">
        <v>19800</v>
      </c>
      <c r="AW274" s="42">
        <v>19800</v>
      </c>
      <c r="AX274" s="42">
        <v>19800</v>
      </c>
      <c r="AY274" s="42">
        <v>19800</v>
      </c>
      <c r="AZ274" s="42">
        <v>19800</v>
      </c>
      <c r="BA274" s="42">
        <v>19800</v>
      </c>
    </row>
    <row r="275" spans="1:53" x14ac:dyDescent="0.2">
      <c r="A275" s="91" t="s">
        <v>394</v>
      </c>
      <c r="B275" s="42">
        <v>0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  <c r="AB275" s="42">
        <v>0</v>
      </c>
      <c r="AC275" s="42">
        <v>0</v>
      </c>
      <c r="AD275" s="42">
        <v>0</v>
      </c>
      <c r="AE275" s="42">
        <v>0</v>
      </c>
      <c r="AF275" s="42">
        <v>0</v>
      </c>
      <c r="AG275" s="42">
        <v>0</v>
      </c>
      <c r="AH275" s="42">
        <v>0</v>
      </c>
      <c r="AI275" s="42">
        <v>0</v>
      </c>
      <c r="AJ275" s="42">
        <v>0</v>
      </c>
      <c r="AK275" s="42">
        <v>0</v>
      </c>
      <c r="AL275" s="42">
        <v>0</v>
      </c>
      <c r="AM275" s="42">
        <v>0</v>
      </c>
      <c r="AN275" s="42">
        <v>0</v>
      </c>
      <c r="AO275" s="42">
        <v>0</v>
      </c>
      <c r="AP275" s="42">
        <v>0</v>
      </c>
      <c r="AQ275" s="42">
        <v>0</v>
      </c>
      <c r="AR275" s="42">
        <v>0</v>
      </c>
      <c r="AS275" s="42">
        <v>0</v>
      </c>
      <c r="AT275" s="42">
        <v>0</v>
      </c>
      <c r="AU275" s="42">
        <v>0</v>
      </c>
      <c r="AV275" s="42">
        <v>0</v>
      </c>
      <c r="AW275" s="42">
        <v>0</v>
      </c>
      <c r="AX275" s="42">
        <v>0</v>
      </c>
      <c r="AY275" s="42">
        <v>0</v>
      </c>
      <c r="AZ275" s="42">
        <v>0</v>
      </c>
      <c r="BA275" s="42">
        <v>0</v>
      </c>
    </row>
    <row r="276" spans="1:53" x14ac:dyDescent="0.2">
      <c r="A276" s="91" t="s">
        <v>395</v>
      </c>
      <c r="B276" s="42">
        <v>0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  <c r="AB276" s="42">
        <v>0</v>
      </c>
      <c r="AC276" s="42">
        <v>0</v>
      </c>
      <c r="AD276" s="42">
        <v>0</v>
      </c>
      <c r="AE276" s="42">
        <v>0</v>
      </c>
      <c r="AF276" s="42">
        <v>0</v>
      </c>
      <c r="AG276" s="42">
        <v>0</v>
      </c>
      <c r="AH276" s="42">
        <v>0</v>
      </c>
      <c r="AI276" s="42">
        <v>0</v>
      </c>
      <c r="AJ276" s="42">
        <v>0</v>
      </c>
      <c r="AK276" s="42">
        <v>0</v>
      </c>
      <c r="AL276" s="42">
        <v>0</v>
      </c>
      <c r="AM276" s="42">
        <v>0</v>
      </c>
      <c r="AN276" s="42">
        <v>0</v>
      </c>
      <c r="AO276" s="42">
        <v>0</v>
      </c>
      <c r="AP276" s="42">
        <v>0</v>
      </c>
      <c r="AQ276" s="42">
        <v>0</v>
      </c>
      <c r="AR276" s="42">
        <v>0</v>
      </c>
      <c r="AS276" s="42">
        <v>0</v>
      </c>
      <c r="AT276" s="42">
        <v>0</v>
      </c>
      <c r="AU276" s="42">
        <v>0</v>
      </c>
      <c r="AV276" s="42">
        <v>0</v>
      </c>
      <c r="AW276" s="42">
        <v>0</v>
      </c>
      <c r="AX276" s="42">
        <v>0</v>
      </c>
      <c r="AY276" s="42">
        <v>0</v>
      </c>
      <c r="AZ276" s="42">
        <v>0</v>
      </c>
      <c r="BA276" s="42">
        <v>0</v>
      </c>
    </row>
    <row r="277" spans="1:53" x14ac:dyDescent="0.2">
      <c r="A277" s="91" t="s">
        <v>396</v>
      </c>
      <c r="B277" s="42">
        <v>-3343981.05</v>
      </c>
      <c r="C277" s="42">
        <v>-3343981.05</v>
      </c>
      <c r="D277" s="42">
        <v>-3343981.05</v>
      </c>
      <c r="E277" s="42">
        <v>-3343981.05</v>
      </c>
      <c r="F277" s="42">
        <v>-3343981.05</v>
      </c>
      <c r="G277" s="42">
        <v>-3343981.05</v>
      </c>
      <c r="H277" s="42">
        <v>-3343981.05</v>
      </c>
      <c r="I277" s="42">
        <v>-3343981.05</v>
      </c>
      <c r="J277" s="42">
        <v>-3343981.05</v>
      </c>
      <c r="K277" s="42">
        <v>-3343981.05</v>
      </c>
      <c r="L277" s="42">
        <v>-3343981.05</v>
      </c>
      <c r="M277" s="42">
        <v>-3343981.05</v>
      </c>
      <c r="N277" s="42">
        <v>-3343981.05</v>
      </c>
      <c r="O277" s="42">
        <v>-3343981.05</v>
      </c>
      <c r="P277" s="42">
        <v>-3343981.05</v>
      </c>
      <c r="Q277" s="42">
        <v>-3343981.05</v>
      </c>
      <c r="R277" s="42">
        <v>-3343981.05</v>
      </c>
      <c r="S277" s="42">
        <v>-3343981.05</v>
      </c>
      <c r="T277" s="42">
        <v>-3343981.05</v>
      </c>
      <c r="U277" s="42">
        <v>-3343981.05</v>
      </c>
      <c r="V277" s="42">
        <v>-3343981.05</v>
      </c>
      <c r="W277" s="42">
        <v>-3343981.05</v>
      </c>
      <c r="X277" s="42">
        <v>-3343981.05</v>
      </c>
      <c r="Y277" s="42">
        <v>-3343981.05</v>
      </c>
      <c r="Z277" s="42">
        <v>-3343981.05</v>
      </c>
      <c r="AA277" s="42">
        <v>-3343981.05</v>
      </c>
      <c r="AB277" s="42">
        <v>-3343981.05</v>
      </c>
      <c r="AC277" s="42">
        <v>-3343981.05</v>
      </c>
      <c r="AD277" s="42">
        <v>-3343981.05</v>
      </c>
      <c r="AE277" s="42">
        <v>-3343981.05</v>
      </c>
      <c r="AF277" s="42">
        <v>-3343981.05</v>
      </c>
      <c r="AG277" s="42">
        <v>-3343981.05</v>
      </c>
      <c r="AH277" s="42">
        <v>-3343981.05</v>
      </c>
      <c r="AI277" s="42">
        <v>-3343981.05</v>
      </c>
      <c r="AJ277" s="42">
        <v>-3343981.05</v>
      </c>
      <c r="AK277" s="42">
        <v>-3343981.05</v>
      </c>
      <c r="AL277" s="42">
        <v>-3343981.05</v>
      </c>
      <c r="AM277" s="42">
        <v>-3343981.05</v>
      </c>
      <c r="AN277" s="42">
        <v>-3343981.05</v>
      </c>
      <c r="AO277" s="42">
        <v>-3343981.05</v>
      </c>
      <c r="AP277" s="42">
        <v>-3343981.05</v>
      </c>
      <c r="AQ277" s="42">
        <v>-3343981.05</v>
      </c>
      <c r="AR277" s="42">
        <v>-3343981.05</v>
      </c>
      <c r="AS277" s="42">
        <v>-3343981.05</v>
      </c>
      <c r="AT277" s="42">
        <v>-3343981.05</v>
      </c>
      <c r="AU277" s="42">
        <v>-3343981.05</v>
      </c>
      <c r="AV277" s="42">
        <v>-3343981.05</v>
      </c>
      <c r="AW277" s="42">
        <v>-3343981.05</v>
      </c>
      <c r="AX277" s="42">
        <v>-3343981.05</v>
      </c>
      <c r="AY277" s="42">
        <v>-3343981.05</v>
      </c>
      <c r="AZ277" s="42">
        <v>-3343981.05</v>
      </c>
      <c r="BA277" s="42">
        <v>-3343981.05</v>
      </c>
    </row>
    <row r="278" spans="1:53" x14ac:dyDescent="0.2">
      <c r="A278" s="91" t="s">
        <v>397</v>
      </c>
      <c r="B278" s="42">
        <v>0</v>
      </c>
      <c r="C278" s="42">
        <v>0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  <c r="AB278" s="42">
        <v>0</v>
      </c>
      <c r="AC278" s="42">
        <v>0</v>
      </c>
      <c r="AD278" s="42">
        <v>0</v>
      </c>
      <c r="AE278" s="42">
        <v>0</v>
      </c>
      <c r="AF278" s="42">
        <v>0</v>
      </c>
      <c r="AG278" s="42">
        <v>0</v>
      </c>
      <c r="AH278" s="42">
        <v>0</v>
      </c>
      <c r="AI278" s="42">
        <v>0</v>
      </c>
      <c r="AJ278" s="42">
        <v>0</v>
      </c>
      <c r="AK278" s="42">
        <v>0</v>
      </c>
      <c r="AL278" s="42">
        <v>0</v>
      </c>
      <c r="AM278" s="42">
        <v>0</v>
      </c>
      <c r="AN278" s="42">
        <v>0</v>
      </c>
      <c r="AO278" s="42">
        <v>0</v>
      </c>
      <c r="AP278" s="42">
        <v>0</v>
      </c>
      <c r="AQ278" s="42">
        <v>0</v>
      </c>
      <c r="AR278" s="42">
        <v>0</v>
      </c>
      <c r="AS278" s="42">
        <v>0</v>
      </c>
      <c r="AT278" s="42">
        <v>0</v>
      </c>
      <c r="AU278" s="42">
        <v>0</v>
      </c>
      <c r="AV278" s="42">
        <v>0</v>
      </c>
      <c r="AW278" s="42">
        <v>0</v>
      </c>
      <c r="AX278" s="42">
        <v>0</v>
      </c>
      <c r="AY278" s="42">
        <v>0</v>
      </c>
      <c r="AZ278" s="42">
        <v>0</v>
      </c>
      <c r="BA278" s="42">
        <v>0</v>
      </c>
    </row>
    <row r="279" spans="1:53" x14ac:dyDescent="0.2">
      <c r="A279" s="91" t="s">
        <v>398</v>
      </c>
      <c r="B279" s="42">
        <v>0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  <c r="AB279" s="42">
        <v>0</v>
      </c>
      <c r="AC279" s="42">
        <v>0</v>
      </c>
      <c r="AD279" s="42">
        <v>0</v>
      </c>
      <c r="AE279" s="42">
        <v>0</v>
      </c>
      <c r="AF279" s="42">
        <v>0</v>
      </c>
      <c r="AG279" s="42">
        <v>0</v>
      </c>
      <c r="AH279" s="42">
        <v>0</v>
      </c>
      <c r="AI279" s="42">
        <v>0</v>
      </c>
      <c r="AJ279" s="42">
        <v>0</v>
      </c>
      <c r="AK279" s="42">
        <v>0</v>
      </c>
      <c r="AL279" s="42">
        <v>0</v>
      </c>
      <c r="AM279" s="42">
        <v>0</v>
      </c>
      <c r="AN279" s="42">
        <v>0</v>
      </c>
      <c r="AO279" s="42">
        <v>0</v>
      </c>
      <c r="AP279" s="42">
        <v>0</v>
      </c>
      <c r="AQ279" s="42">
        <v>0</v>
      </c>
      <c r="AR279" s="42">
        <v>0</v>
      </c>
      <c r="AS279" s="42">
        <v>0</v>
      </c>
      <c r="AT279" s="42">
        <v>0</v>
      </c>
      <c r="AU279" s="42">
        <v>0</v>
      </c>
      <c r="AV279" s="42">
        <v>0</v>
      </c>
      <c r="AW279" s="42">
        <v>0</v>
      </c>
      <c r="AX279" s="42">
        <v>0</v>
      </c>
      <c r="AY279" s="42">
        <v>0</v>
      </c>
      <c r="AZ279" s="42">
        <v>0</v>
      </c>
      <c r="BA279" s="42">
        <v>0</v>
      </c>
    </row>
    <row r="280" spans="1:53" x14ac:dyDescent="0.2">
      <c r="A280" s="91" t="s">
        <v>399</v>
      </c>
      <c r="B280" s="42">
        <v>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  <c r="AB280" s="42">
        <v>0</v>
      </c>
      <c r="AC280" s="42">
        <v>0</v>
      </c>
      <c r="AD280" s="42">
        <v>0</v>
      </c>
      <c r="AE280" s="42">
        <v>0</v>
      </c>
      <c r="AF280" s="42">
        <v>0</v>
      </c>
      <c r="AG280" s="42">
        <v>0</v>
      </c>
      <c r="AH280" s="42">
        <v>0</v>
      </c>
      <c r="AI280" s="42">
        <v>0</v>
      </c>
      <c r="AJ280" s="42">
        <v>0</v>
      </c>
      <c r="AK280" s="42">
        <v>0</v>
      </c>
      <c r="AL280" s="42">
        <v>0</v>
      </c>
      <c r="AM280" s="42">
        <v>0</v>
      </c>
      <c r="AN280" s="42">
        <v>0</v>
      </c>
      <c r="AO280" s="42">
        <v>0</v>
      </c>
      <c r="AP280" s="42">
        <v>0</v>
      </c>
      <c r="AQ280" s="42">
        <v>0</v>
      </c>
      <c r="AR280" s="42">
        <v>0</v>
      </c>
      <c r="AS280" s="42">
        <v>0</v>
      </c>
      <c r="AT280" s="42">
        <v>0</v>
      </c>
      <c r="AU280" s="42">
        <v>0</v>
      </c>
      <c r="AV280" s="42">
        <v>0</v>
      </c>
      <c r="AW280" s="42">
        <v>0</v>
      </c>
      <c r="AX280" s="42">
        <v>0</v>
      </c>
      <c r="AY280" s="42">
        <v>0</v>
      </c>
      <c r="AZ280" s="42">
        <v>0</v>
      </c>
      <c r="BA280" s="42">
        <v>0</v>
      </c>
    </row>
    <row r="281" spans="1:53" x14ac:dyDescent="0.2">
      <c r="A281" s="91" t="s">
        <v>400</v>
      </c>
      <c r="B281" s="42">
        <v>0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  <c r="AB281" s="42">
        <v>0</v>
      </c>
      <c r="AC281" s="42">
        <v>0</v>
      </c>
      <c r="AD281" s="42">
        <v>0</v>
      </c>
      <c r="AE281" s="42">
        <v>0</v>
      </c>
      <c r="AF281" s="42">
        <v>0</v>
      </c>
      <c r="AG281" s="42">
        <v>0</v>
      </c>
      <c r="AH281" s="42">
        <v>0</v>
      </c>
      <c r="AI281" s="42">
        <v>0</v>
      </c>
      <c r="AJ281" s="42">
        <v>0</v>
      </c>
      <c r="AK281" s="42">
        <v>0</v>
      </c>
      <c r="AL281" s="42">
        <v>0</v>
      </c>
      <c r="AM281" s="42">
        <v>0</v>
      </c>
      <c r="AN281" s="42">
        <v>0</v>
      </c>
      <c r="AO281" s="42">
        <v>0</v>
      </c>
      <c r="AP281" s="42">
        <v>0</v>
      </c>
      <c r="AQ281" s="42">
        <v>0</v>
      </c>
      <c r="AR281" s="42">
        <v>0</v>
      </c>
      <c r="AS281" s="42">
        <v>0</v>
      </c>
      <c r="AT281" s="42">
        <v>0</v>
      </c>
      <c r="AU281" s="42">
        <v>0</v>
      </c>
      <c r="AV281" s="42">
        <v>0</v>
      </c>
      <c r="AW281" s="42">
        <v>0</v>
      </c>
      <c r="AX281" s="42">
        <v>0</v>
      </c>
      <c r="AY281" s="42">
        <v>0</v>
      </c>
      <c r="AZ281" s="42">
        <v>0</v>
      </c>
      <c r="BA281" s="42">
        <v>0</v>
      </c>
    </row>
    <row r="282" spans="1:53" x14ac:dyDescent="0.2">
      <c r="A282" s="91" t="s">
        <v>401</v>
      </c>
      <c r="B282" s="42">
        <v>0</v>
      </c>
      <c r="C282" s="42">
        <v>0</v>
      </c>
      <c r="D282" s="42">
        <v>0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  <c r="AB282" s="42">
        <v>0</v>
      </c>
      <c r="AC282" s="42">
        <v>0</v>
      </c>
      <c r="AD282" s="42">
        <v>0</v>
      </c>
      <c r="AE282" s="42">
        <v>0</v>
      </c>
      <c r="AF282" s="42">
        <v>0</v>
      </c>
      <c r="AG282" s="42">
        <v>0</v>
      </c>
      <c r="AH282" s="42">
        <v>0</v>
      </c>
      <c r="AI282" s="42">
        <v>0</v>
      </c>
      <c r="AJ282" s="42">
        <v>0</v>
      </c>
      <c r="AK282" s="42">
        <v>0</v>
      </c>
      <c r="AL282" s="42">
        <v>0</v>
      </c>
      <c r="AM282" s="42">
        <v>0</v>
      </c>
      <c r="AN282" s="42">
        <v>0</v>
      </c>
      <c r="AO282" s="42">
        <v>0</v>
      </c>
      <c r="AP282" s="42">
        <v>0</v>
      </c>
      <c r="AQ282" s="42">
        <v>0</v>
      </c>
      <c r="AR282" s="42">
        <v>0</v>
      </c>
      <c r="AS282" s="42">
        <v>0</v>
      </c>
      <c r="AT282" s="42">
        <v>0</v>
      </c>
      <c r="AU282" s="42">
        <v>0</v>
      </c>
      <c r="AV282" s="42">
        <v>0</v>
      </c>
      <c r="AW282" s="42">
        <v>0</v>
      </c>
      <c r="AX282" s="42">
        <v>0</v>
      </c>
      <c r="AY282" s="42">
        <v>0</v>
      </c>
      <c r="AZ282" s="42">
        <v>0</v>
      </c>
      <c r="BA282" s="42">
        <v>0</v>
      </c>
    </row>
    <row r="283" spans="1:53" x14ac:dyDescent="0.2">
      <c r="A283" s="43" t="s">
        <v>402</v>
      </c>
      <c r="B283" s="44">
        <v>49668307.490000002</v>
      </c>
      <c r="C283" s="44">
        <v>49668307.490000002</v>
      </c>
      <c r="D283" s="44">
        <v>49668307.490000002</v>
      </c>
      <c r="E283" s="44">
        <v>49668307.490000002</v>
      </c>
      <c r="F283" s="44">
        <v>49668307.490000002</v>
      </c>
      <c r="G283" s="44">
        <v>49668307.490000002</v>
      </c>
      <c r="H283" s="44">
        <v>49668307.490000002</v>
      </c>
      <c r="I283" s="44">
        <v>49668307.490000002</v>
      </c>
      <c r="J283" s="44">
        <v>49668307.490000002</v>
      </c>
      <c r="K283" s="44">
        <v>49668307.490000002</v>
      </c>
      <c r="L283" s="44">
        <v>49668307.490000002</v>
      </c>
      <c r="M283" s="44">
        <v>49668307.490000002</v>
      </c>
      <c r="N283" s="44">
        <v>49668307.490000002</v>
      </c>
      <c r="O283" s="44">
        <v>49668307.490000002</v>
      </c>
      <c r="P283" s="44">
        <v>49668307.490000002</v>
      </c>
      <c r="Q283" s="44">
        <v>49668307.490000002</v>
      </c>
      <c r="R283" s="44">
        <v>49668307.490000002</v>
      </c>
      <c r="S283" s="44">
        <v>49668307.490000002</v>
      </c>
      <c r="T283" s="44">
        <v>49668307.490000002</v>
      </c>
      <c r="U283" s="44">
        <v>49668307.490000002</v>
      </c>
      <c r="V283" s="44">
        <v>49668307.490000002</v>
      </c>
      <c r="W283" s="44">
        <v>49668307.490000002</v>
      </c>
      <c r="X283" s="44">
        <v>49668307.490000002</v>
      </c>
      <c r="Y283" s="44">
        <v>49668307.490000002</v>
      </c>
      <c r="Z283" s="44">
        <v>49668307.490000002</v>
      </c>
      <c r="AA283" s="44">
        <v>49668307.490000002</v>
      </c>
      <c r="AB283" s="44">
        <v>49668307.490000002</v>
      </c>
      <c r="AC283" s="44">
        <v>49668307.490000002</v>
      </c>
      <c r="AD283" s="44">
        <v>49668307.490000002</v>
      </c>
      <c r="AE283" s="44">
        <v>49668307.490000002</v>
      </c>
      <c r="AF283" s="44">
        <v>49668307.490000002</v>
      </c>
      <c r="AG283" s="44">
        <v>49668307.490000002</v>
      </c>
      <c r="AH283" s="44">
        <v>49668307.490000002</v>
      </c>
      <c r="AI283" s="44">
        <v>49668307.490000002</v>
      </c>
      <c r="AJ283" s="44">
        <v>49668307.490000002</v>
      </c>
      <c r="AK283" s="44">
        <v>49668307.490000002</v>
      </c>
      <c r="AL283" s="44">
        <v>49668307.490000002</v>
      </c>
      <c r="AM283" s="44">
        <v>49668307.490000002</v>
      </c>
      <c r="AN283" s="44">
        <v>49668307.490000002</v>
      </c>
      <c r="AO283" s="44">
        <v>49668307.490000002</v>
      </c>
      <c r="AP283" s="44">
        <v>49668307.490000002</v>
      </c>
      <c r="AQ283" s="44">
        <v>49668307.490000002</v>
      </c>
      <c r="AR283" s="44">
        <v>49668307.490000002</v>
      </c>
      <c r="AS283" s="44">
        <v>49668307.490000002</v>
      </c>
      <c r="AT283" s="44">
        <v>49668307.490000002</v>
      </c>
      <c r="AU283" s="44">
        <v>49668307.490000002</v>
      </c>
      <c r="AV283" s="44">
        <v>49668307.490000002</v>
      </c>
      <c r="AW283" s="44">
        <v>49668307.490000002</v>
      </c>
      <c r="AX283" s="44">
        <v>49668307.490000002</v>
      </c>
      <c r="AY283" s="44">
        <v>49668307.490000002</v>
      </c>
      <c r="AZ283" s="44">
        <v>49668307.490000002</v>
      </c>
      <c r="BA283" s="44">
        <v>49668307.490000002</v>
      </c>
    </row>
    <row r="284" spans="1:53" x14ac:dyDescent="0.2">
      <c r="A284" s="91" t="s">
        <v>403</v>
      </c>
    </row>
    <row r="285" spans="1:53" x14ac:dyDescent="0.2">
      <c r="A285" s="93" t="s">
        <v>404</v>
      </c>
    </row>
    <row r="286" spans="1:53" x14ac:dyDescent="0.2">
      <c r="A286" s="91" t="s">
        <v>405</v>
      </c>
      <c r="B286" s="42">
        <v>0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  <c r="AB286" s="42">
        <v>0</v>
      </c>
      <c r="AC286" s="42">
        <v>0</v>
      </c>
      <c r="AD286" s="42">
        <v>0</v>
      </c>
      <c r="AE286" s="42">
        <v>0</v>
      </c>
      <c r="AF286" s="42">
        <v>0</v>
      </c>
      <c r="AG286" s="42">
        <v>0</v>
      </c>
      <c r="AH286" s="42">
        <v>0</v>
      </c>
      <c r="AI286" s="42">
        <v>0</v>
      </c>
      <c r="AJ286" s="42">
        <v>0</v>
      </c>
      <c r="AK286" s="42">
        <v>0</v>
      </c>
      <c r="AL286" s="42">
        <v>0</v>
      </c>
      <c r="AM286" s="42">
        <v>0</v>
      </c>
      <c r="AN286" s="42">
        <v>0</v>
      </c>
      <c r="AO286" s="42">
        <v>0</v>
      </c>
      <c r="AP286" s="42">
        <v>0</v>
      </c>
      <c r="AQ286" s="42">
        <v>0</v>
      </c>
      <c r="AR286" s="42">
        <v>0</v>
      </c>
      <c r="AS286" s="42">
        <v>0</v>
      </c>
      <c r="AT286" s="42">
        <v>0</v>
      </c>
      <c r="AU286" s="42">
        <v>0</v>
      </c>
      <c r="AV286" s="42">
        <v>0</v>
      </c>
      <c r="AW286" s="42">
        <v>0</v>
      </c>
      <c r="AX286" s="42">
        <v>0</v>
      </c>
      <c r="AY286" s="42">
        <v>0</v>
      </c>
      <c r="AZ286" s="42">
        <v>0</v>
      </c>
      <c r="BA286" s="42">
        <v>0</v>
      </c>
    </row>
    <row r="287" spans="1:53" x14ac:dyDescent="0.2">
      <c r="A287" s="91" t="s">
        <v>406</v>
      </c>
      <c r="B287" s="42">
        <v>-26802409</v>
      </c>
      <c r="C287" s="42">
        <v>-26802409</v>
      </c>
      <c r="D287" s="42">
        <v>-26802409</v>
      </c>
      <c r="E287" s="42">
        <v>-26802409</v>
      </c>
      <c r="F287" s="42">
        <v>-26802409</v>
      </c>
      <c r="G287" s="42">
        <v>-26802409</v>
      </c>
      <c r="H287" s="42">
        <v>-26802409</v>
      </c>
      <c r="I287" s="42">
        <v>-26802409</v>
      </c>
      <c r="J287" s="42">
        <v>-26802409</v>
      </c>
      <c r="K287" s="42">
        <v>-26802409</v>
      </c>
      <c r="L287" s="42">
        <v>-26802409</v>
      </c>
      <c r="M287" s="42">
        <v>-26802409</v>
      </c>
      <c r="N287" s="42">
        <v>-26802409</v>
      </c>
      <c r="O287" s="42">
        <v>-26802409</v>
      </c>
      <c r="P287" s="42">
        <v>-26802409</v>
      </c>
      <c r="Q287" s="42">
        <v>-26802409</v>
      </c>
      <c r="R287" s="42">
        <v>-26802409</v>
      </c>
      <c r="S287" s="42">
        <v>-26802409</v>
      </c>
      <c r="T287" s="42">
        <v>-26802409</v>
      </c>
      <c r="U287" s="42">
        <v>-26802409</v>
      </c>
      <c r="V287" s="42">
        <v>-26802409</v>
      </c>
      <c r="W287" s="42">
        <v>-26802409</v>
      </c>
      <c r="X287" s="42">
        <v>-26802409</v>
      </c>
      <c r="Y287" s="42">
        <v>-26802409</v>
      </c>
      <c r="Z287" s="42">
        <v>-26802409</v>
      </c>
      <c r="AA287" s="42">
        <v>-26802409</v>
      </c>
      <c r="AB287" s="42">
        <v>-26802409</v>
      </c>
      <c r="AC287" s="42">
        <v>-26802409</v>
      </c>
      <c r="AD287" s="42">
        <v>-26802409</v>
      </c>
      <c r="AE287" s="42">
        <v>-26802409</v>
      </c>
      <c r="AF287" s="42">
        <v>-26802409</v>
      </c>
      <c r="AG287" s="42">
        <v>-26802409</v>
      </c>
      <c r="AH287" s="42">
        <v>-26802409</v>
      </c>
      <c r="AI287" s="42">
        <v>-26802409</v>
      </c>
      <c r="AJ287" s="42">
        <v>-26802409</v>
      </c>
      <c r="AK287" s="42">
        <v>-26802409</v>
      </c>
      <c r="AL287" s="42">
        <v>-26802409</v>
      </c>
      <c r="AM287" s="42">
        <v>-26802409</v>
      </c>
      <c r="AN287" s="42">
        <v>-26802409</v>
      </c>
      <c r="AO287" s="42">
        <v>-26802409</v>
      </c>
      <c r="AP287" s="42">
        <v>-26802409</v>
      </c>
      <c r="AQ287" s="42">
        <v>-26802409</v>
      </c>
      <c r="AR287" s="42">
        <v>-26802409</v>
      </c>
      <c r="AS287" s="42">
        <v>-26802409</v>
      </c>
      <c r="AT287" s="42">
        <v>-26802409</v>
      </c>
      <c r="AU287" s="42">
        <v>-26802409</v>
      </c>
      <c r="AV287" s="42">
        <v>-26802409</v>
      </c>
      <c r="AW287" s="42">
        <v>-26802409</v>
      </c>
      <c r="AX287" s="42">
        <v>-26802409</v>
      </c>
      <c r="AY287" s="42">
        <v>-26802409</v>
      </c>
      <c r="AZ287" s="42">
        <v>-26802409</v>
      </c>
      <c r="BA287" s="42">
        <v>-26802409</v>
      </c>
    </row>
    <row r="288" spans="1:53" x14ac:dyDescent="0.2">
      <c r="A288" s="91" t="s">
        <v>407</v>
      </c>
      <c r="B288" s="42">
        <v>-736991</v>
      </c>
      <c r="C288" s="42">
        <v>-736991</v>
      </c>
      <c r="D288" s="42">
        <v>-736991</v>
      </c>
      <c r="E288" s="42">
        <v>-736991</v>
      </c>
      <c r="F288" s="42">
        <v>-736991</v>
      </c>
      <c r="G288" s="42">
        <v>-736991</v>
      </c>
      <c r="H288" s="42">
        <v>-736991</v>
      </c>
      <c r="I288" s="42">
        <v>-736991</v>
      </c>
      <c r="J288" s="42">
        <v>-736991</v>
      </c>
      <c r="K288" s="42">
        <v>-736991</v>
      </c>
      <c r="L288" s="42">
        <v>-736991</v>
      </c>
      <c r="M288" s="42">
        <v>-736991</v>
      </c>
      <c r="N288" s="42">
        <v>-736991</v>
      </c>
      <c r="O288" s="42">
        <v>-736991</v>
      </c>
      <c r="P288" s="42">
        <v>-736991</v>
      </c>
      <c r="Q288" s="42">
        <v>-736991</v>
      </c>
      <c r="R288" s="42">
        <v>-736991</v>
      </c>
      <c r="S288" s="42">
        <v>-736991</v>
      </c>
      <c r="T288" s="42">
        <v>-736991</v>
      </c>
      <c r="U288" s="42">
        <v>-736991</v>
      </c>
      <c r="V288" s="42">
        <v>-736991</v>
      </c>
      <c r="W288" s="42">
        <v>-736991</v>
      </c>
      <c r="X288" s="42">
        <v>-736991</v>
      </c>
      <c r="Y288" s="42">
        <v>-736991</v>
      </c>
      <c r="Z288" s="42">
        <v>-736991</v>
      </c>
      <c r="AA288" s="42">
        <v>-736991</v>
      </c>
      <c r="AB288" s="42">
        <v>-736991</v>
      </c>
      <c r="AC288" s="42">
        <v>-736991</v>
      </c>
      <c r="AD288" s="42">
        <v>-736991</v>
      </c>
      <c r="AE288" s="42">
        <v>-736991</v>
      </c>
      <c r="AF288" s="42">
        <v>-736991</v>
      </c>
      <c r="AG288" s="42">
        <v>-736991</v>
      </c>
      <c r="AH288" s="42">
        <v>-736991</v>
      </c>
      <c r="AI288" s="42">
        <v>-736991</v>
      </c>
      <c r="AJ288" s="42">
        <v>-736991</v>
      </c>
      <c r="AK288" s="42">
        <v>-736991</v>
      </c>
      <c r="AL288" s="42">
        <v>-736991</v>
      </c>
      <c r="AM288" s="42">
        <v>-736991</v>
      </c>
      <c r="AN288" s="42">
        <v>-736991</v>
      </c>
      <c r="AO288" s="42">
        <v>-736991</v>
      </c>
      <c r="AP288" s="42">
        <v>-736991</v>
      </c>
      <c r="AQ288" s="42">
        <v>-736991</v>
      </c>
      <c r="AR288" s="42">
        <v>-736991</v>
      </c>
      <c r="AS288" s="42">
        <v>-736991</v>
      </c>
      <c r="AT288" s="42">
        <v>-736991</v>
      </c>
      <c r="AU288" s="42">
        <v>-736991</v>
      </c>
      <c r="AV288" s="42">
        <v>-736991</v>
      </c>
      <c r="AW288" s="42">
        <v>-736991</v>
      </c>
      <c r="AX288" s="42">
        <v>-736991</v>
      </c>
      <c r="AY288" s="42">
        <v>-736991</v>
      </c>
      <c r="AZ288" s="42">
        <v>-736991</v>
      </c>
      <c r="BA288" s="42">
        <v>-736991</v>
      </c>
    </row>
    <row r="289" spans="1:53" x14ac:dyDescent="0.2">
      <c r="A289" s="91" t="s">
        <v>408</v>
      </c>
      <c r="B289" s="42">
        <v>0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  <c r="AB289" s="42">
        <v>0</v>
      </c>
      <c r="AC289" s="42">
        <v>0</v>
      </c>
      <c r="AD289" s="42">
        <v>0</v>
      </c>
      <c r="AE289" s="42">
        <v>0</v>
      </c>
      <c r="AF289" s="42">
        <v>0</v>
      </c>
      <c r="AG289" s="42">
        <v>0</v>
      </c>
      <c r="AH289" s="42">
        <v>0</v>
      </c>
      <c r="AI289" s="42">
        <v>0</v>
      </c>
      <c r="AJ289" s="42">
        <v>0</v>
      </c>
      <c r="AK289" s="42">
        <v>0</v>
      </c>
      <c r="AL289" s="42">
        <v>0</v>
      </c>
      <c r="AM289" s="42">
        <v>0</v>
      </c>
      <c r="AN289" s="42">
        <v>0</v>
      </c>
      <c r="AO289" s="42">
        <v>0</v>
      </c>
      <c r="AP289" s="42">
        <v>0</v>
      </c>
      <c r="AQ289" s="42">
        <v>0</v>
      </c>
      <c r="AR289" s="42">
        <v>0</v>
      </c>
      <c r="AS289" s="42">
        <v>0</v>
      </c>
      <c r="AT289" s="42">
        <v>0</v>
      </c>
      <c r="AU289" s="42">
        <v>0</v>
      </c>
      <c r="AV289" s="42">
        <v>0</v>
      </c>
      <c r="AW289" s="42">
        <v>0</v>
      </c>
      <c r="AX289" s="42">
        <v>0</v>
      </c>
      <c r="AY289" s="42">
        <v>0</v>
      </c>
      <c r="AZ289" s="42">
        <v>0</v>
      </c>
      <c r="BA289" s="42">
        <v>0</v>
      </c>
    </row>
    <row r="290" spans="1:53" x14ac:dyDescent="0.2">
      <c r="A290" s="91" t="s">
        <v>409</v>
      </c>
      <c r="B290" s="42">
        <v>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  <c r="AB290" s="42">
        <v>0</v>
      </c>
      <c r="AC290" s="42">
        <v>0</v>
      </c>
      <c r="AD290" s="42">
        <v>0</v>
      </c>
      <c r="AE290" s="42">
        <v>0</v>
      </c>
      <c r="AF290" s="42">
        <v>0</v>
      </c>
      <c r="AG290" s="42">
        <v>0</v>
      </c>
      <c r="AH290" s="42">
        <v>0</v>
      </c>
      <c r="AI290" s="42">
        <v>0</v>
      </c>
      <c r="AJ290" s="42">
        <v>0</v>
      </c>
      <c r="AK290" s="42">
        <v>0</v>
      </c>
      <c r="AL290" s="42">
        <v>0</v>
      </c>
      <c r="AM290" s="42">
        <v>0</v>
      </c>
      <c r="AN290" s="42">
        <v>0</v>
      </c>
      <c r="AO290" s="42">
        <v>0</v>
      </c>
      <c r="AP290" s="42">
        <v>0</v>
      </c>
      <c r="AQ290" s="42">
        <v>0</v>
      </c>
      <c r="AR290" s="42">
        <v>0</v>
      </c>
      <c r="AS290" s="42">
        <v>0</v>
      </c>
      <c r="AT290" s="42">
        <v>0</v>
      </c>
      <c r="AU290" s="42">
        <v>0</v>
      </c>
      <c r="AV290" s="42">
        <v>0</v>
      </c>
      <c r="AW290" s="42">
        <v>0</v>
      </c>
      <c r="AX290" s="42">
        <v>0</v>
      </c>
      <c r="AY290" s="42">
        <v>0</v>
      </c>
      <c r="AZ290" s="42">
        <v>0</v>
      </c>
      <c r="BA290" s="42">
        <v>0</v>
      </c>
    </row>
    <row r="291" spans="1:53" x14ac:dyDescent="0.2">
      <c r="A291" s="91" t="s">
        <v>410</v>
      </c>
      <c r="B291" s="42">
        <v>-179278.78999999899</v>
      </c>
      <c r="C291" s="42">
        <v>-179278.78999999899</v>
      </c>
      <c r="D291" s="42">
        <v>-179278.78999999899</v>
      </c>
      <c r="E291" s="42">
        <v>-179278.78999999899</v>
      </c>
      <c r="F291" s="42">
        <v>-179278.78999999899</v>
      </c>
      <c r="G291" s="42">
        <v>-179278.78999999899</v>
      </c>
      <c r="H291" s="42">
        <v>-179278.78999999899</v>
      </c>
      <c r="I291" s="42">
        <v>-179278.78999999899</v>
      </c>
      <c r="J291" s="42">
        <v>-179278.78999999899</v>
      </c>
      <c r="K291" s="42">
        <v>-179278.78999999899</v>
      </c>
      <c r="L291" s="42">
        <v>-179278.78999999899</v>
      </c>
      <c r="M291" s="42">
        <v>-179278.78999999899</v>
      </c>
      <c r="N291" s="42">
        <v>-179278.78999999899</v>
      </c>
      <c r="O291" s="42">
        <v>-179278.78999999899</v>
      </c>
      <c r="P291" s="42">
        <v>-179278.78999999899</v>
      </c>
      <c r="Q291" s="42">
        <v>-179278.78999999899</v>
      </c>
      <c r="R291" s="42">
        <v>-179278.78999999899</v>
      </c>
      <c r="S291" s="42">
        <v>-179278.78999999899</v>
      </c>
      <c r="T291" s="42">
        <v>-179278.78999999899</v>
      </c>
      <c r="U291" s="42">
        <v>-179278.78999999899</v>
      </c>
      <c r="V291" s="42">
        <v>-179278.78999999899</v>
      </c>
      <c r="W291" s="42">
        <v>-179278.78999999899</v>
      </c>
      <c r="X291" s="42">
        <v>-179278.78999999899</v>
      </c>
      <c r="Y291" s="42">
        <v>-179278.78999999899</v>
      </c>
      <c r="Z291" s="42">
        <v>-179278.78999999899</v>
      </c>
      <c r="AA291" s="42">
        <v>-179278.78999999899</v>
      </c>
      <c r="AB291" s="42">
        <v>-179278.78999999899</v>
      </c>
      <c r="AC291" s="42">
        <v>-179278.78999999899</v>
      </c>
      <c r="AD291" s="42">
        <v>-179278.78999999899</v>
      </c>
      <c r="AE291" s="42">
        <v>-179278.78999999899</v>
      </c>
      <c r="AF291" s="42">
        <v>-179278.78999999899</v>
      </c>
      <c r="AG291" s="42">
        <v>-179278.78999999899</v>
      </c>
      <c r="AH291" s="42">
        <v>-179278.78999999899</v>
      </c>
      <c r="AI291" s="42">
        <v>-179278.78999999899</v>
      </c>
      <c r="AJ291" s="42">
        <v>-179278.78999999899</v>
      </c>
      <c r="AK291" s="42">
        <v>-179278.78999999899</v>
      </c>
      <c r="AL291" s="42">
        <v>-179278.78999999899</v>
      </c>
      <c r="AM291" s="42">
        <v>-179278.78999999899</v>
      </c>
      <c r="AN291" s="42">
        <v>-179278.78999999899</v>
      </c>
      <c r="AO291" s="42">
        <v>-179278.78999999899</v>
      </c>
      <c r="AP291" s="42">
        <v>-179278.78999999899</v>
      </c>
      <c r="AQ291" s="42">
        <v>-179278.78999999899</v>
      </c>
      <c r="AR291" s="42">
        <v>-179278.78999999899</v>
      </c>
      <c r="AS291" s="42">
        <v>-179278.78999999899</v>
      </c>
      <c r="AT291" s="42">
        <v>-179278.78999999899</v>
      </c>
      <c r="AU291" s="42">
        <v>-179278.78999999899</v>
      </c>
      <c r="AV291" s="42">
        <v>-179278.78999999899</v>
      </c>
      <c r="AW291" s="42">
        <v>-179278.78999999899</v>
      </c>
      <c r="AX291" s="42">
        <v>-179278.78999999899</v>
      </c>
      <c r="AY291" s="42">
        <v>-179278.78999999899</v>
      </c>
      <c r="AZ291" s="42">
        <v>-179278.78999999899</v>
      </c>
      <c r="BA291" s="42">
        <v>-179278.78999999899</v>
      </c>
    </row>
    <row r="292" spans="1:53" x14ac:dyDescent="0.2">
      <c r="A292" s="91" t="s">
        <v>411</v>
      </c>
      <c r="B292" s="42">
        <v>-8401958.1899999995</v>
      </c>
      <c r="C292" s="42">
        <v>-8401958.1899999995</v>
      </c>
      <c r="D292" s="42">
        <v>-8401958.1899999995</v>
      </c>
      <c r="E292" s="42">
        <v>-8401958.1899999995</v>
      </c>
      <c r="F292" s="42">
        <v>-8401958.1899999995</v>
      </c>
      <c r="G292" s="42">
        <v>-8401958.1899999995</v>
      </c>
      <c r="H292" s="42">
        <v>-8401958.1899999995</v>
      </c>
      <c r="I292" s="42">
        <v>-8401958.1899999995</v>
      </c>
      <c r="J292" s="42">
        <v>-8401958.1899999995</v>
      </c>
      <c r="K292" s="42">
        <v>-8401958.1899999995</v>
      </c>
      <c r="L292" s="42">
        <v>-8401958.1899999995</v>
      </c>
      <c r="M292" s="42">
        <v>-8401958.1899999995</v>
      </c>
      <c r="N292" s="42">
        <v>-8401958.1899999995</v>
      </c>
      <c r="O292" s="42">
        <v>-8401958.1899999995</v>
      </c>
      <c r="P292" s="42">
        <v>-8401958.1899999995</v>
      </c>
      <c r="Q292" s="42">
        <v>-8401958.1899999995</v>
      </c>
      <c r="R292" s="42">
        <v>-8401958.1899999995</v>
      </c>
      <c r="S292" s="42">
        <v>-8401958.1899999995</v>
      </c>
      <c r="T292" s="42">
        <v>-8401958.1899999995</v>
      </c>
      <c r="U292" s="42">
        <v>-8401958.1899999995</v>
      </c>
      <c r="V292" s="42">
        <v>-8401958.1899999995</v>
      </c>
      <c r="W292" s="42">
        <v>-8401958.1899999995</v>
      </c>
      <c r="X292" s="42">
        <v>-8401958.1899999995</v>
      </c>
      <c r="Y292" s="42">
        <v>-8401958.1899999995</v>
      </c>
      <c r="Z292" s="42">
        <v>-8401958.1899999995</v>
      </c>
      <c r="AA292" s="42">
        <v>-8401958.1899999995</v>
      </c>
      <c r="AB292" s="42">
        <v>-8401958.1899999995</v>
      </c>
      <c r="AC292" s="42">
        <v>-8401958.1899999995</v>
      </c>
      <c r="AD292" s="42">
        <v>-8401958.1899999995</v>
      </c>
      <c r="AE292" s="42">
        <v>-8401958.1899999995</v>
      </c>
      <c r="AF292" s="42">
        <v>-8401958.1899999995</v>
      </c>
      <c r="AG292" s="42">
        <v>-8401958.1899999995</v>
      </c>
      <c r="AH292" s="42">
        <v>-8401958.1899999995</v>
      </c>
      <c r="AI292" s="42">
        <v>-8401958.1899999995</v>
      </c>
      <c r="AJ292" s="42">
        <v>-8401958.1899999995</v>
      </c>
      <c r="AK292" s="42">
        <v>-8401958.1899999995</v>
      </c>
      <c r="AL292" s="42">
        <v>-8401958.1899999995</v>
      </c>
      <c r="AM292" s="42">
        <v>-8401958.1899999995</v>
      </c>
      <c r="AN292" s="42">
        <v>-8401958.1899999995</v>
      </c>
      <c r="AO292" s="42">
        <v>-8401958.1899999995</v>
      </c>
      <c r="AP292" s="42">
        <v>-8401958.1899999995</v>
      </c>
      <c r="AQ292" s="42">
        <v>-8401958.1899999995</v>
      </c>
      <c r="AR292" s="42">
        <v>-8401958.1899999995</v>
      </c>
      <c r="AS292" s="42">
        <v>-8401958.1899999995</v>
      </c>
      <c r="AT292" s="42">
        <v>-8401958.1899999995</v>
      </c>
      <c r="AU292" s="42">
        <v>-8401958.1899999995</v>
      </c>
      <c r="AV292" s="42">
        <v>-8401958.1899999995</v>
      </c>
      <c r="AW292" s="42">
        <v>-8401958.1899999995</v>
      </c>
      <c r="AX292" s="42">
        <v>-8401958.1899999995</v>
      </c>
      <c r="AY292" s="42">
        <v>-8401958.1899999995</v>
      </c>
      <c r="AZ292" s="42">
        <v>-8401958.1899999995</v>
      </c>
      <c r="BA292" s="42">
        <v>-8401958.1899999995</v>
      </c>
    </row>
    <row r="293" spans="1:53" x14ac:dyDescent="0.2">
      <c r="A293" s="43" t="s">
        <v>412</v>
      </c>
      <c r="B293" s="44">
        <v>-36120636.979999997</v>
      </c>
      <c r="C293" s="44">
        <v>-36120636.979999997</v>
      </c>
      <c r="D293" s="44">
        <v>-36120636.979999997</v>
      </c>
      <c r="E293" s="44">
        <v>-36120636.979999997</v>
      </c>
      <c r="F293" s="44">
        <v>-36120636.979999997</v>
      </c>
      <c r="G293" s="44">
        <v>-36120636.979999997</v>
      </c>
      <c r="H293" s="44">
        <v>-36120636.979999997</v>
      </c>
      <c r="I293" s="44">
        <v>-36120636.979999997</v>
      </c>
      <c r="J293" s="44">
        <v>-36120636.979999997</v>
      </c>
      <c r="K293" s="44">
        <v>-36120636.979999997</v>
      </c>
      <c r="L293" s="44">
        <v>-36120636.979999997</v>
      </c>
      <c r="M293" s="44">
        <v>-36120636.979999997</v>
      </c>
      <c r="N293" s="44">
        <v>-36120636.979999997</v>
      </c>
      <c r="O293" s="44">
        <v>-36120636.979999997</v>
      </c>
      <c r="P293" s="44">
        <v>-36120636.979999997</v>
      </c>
      <c r="Q293" s="44">
        <v>-36120636.979999997</v>
      </c>
      <c r="R293" s="44">
        <v>-36120636.979999997</v>
      </c>
      <c r="S293" s="44">
        <v>-36120636.979999997</v>
      </c>
      <c r="T293" s="44">
        <v>-36120636.979999997</v>
      </c>
      <c r="U293" s="44">
        <v>-36120636.979999997</v>
      </c>
      <c r="V293" s="44">
        <v>-36120636.979999997</v>
      </c>
      <c r="W293" s="44">
        <v>-36120636.979999997</v>
      </c>
      <c r="X293" s="44">
        <v>-36120636.979999997</v>
      </c>
      <c r="Y293" s="44">
        <v>-36120636.979999997</v>
      </c>
      <c r="Z293" s="44">
        <v>-36120636.979999997</v>
      </c>
      <c r="AA293" s="44">
        <v>-36120636.979999997</v>
      </c>
      <c r="AB293" s="44">
        <v>-36120636.979999997</v>
      </c>
      <c r="AC293" s="44">
        <v>-36120636.979999997</v>
      </c>
      <c r="AD293" s="44">
        <v>-36120636.979999997</v>
      </c>
      <c r="AE293" s="44">
        <v>-36120636.979999997</v>
      </c>
      <c r="AF293" s="44">
        <v>-36120636.979999997</v>
      </c>
      <c r="AG293" s="44">
        <v>-36120636.979999997</v>
      </c>
      <c r="AH293" s="44">
        <v>-36120636.979999997</v>
      </c>
      <c r="AI293" s="44">
        <v>-36120636.979999997</v>
      </c>
      <c r="AJ293" s="44">
        <v>-36120636.979999997</v>
      </c>
      <c r="AK293" s="44">
        <v>-36120636.979999997</v>
      </c>
      <c r="AL293" s="44">
        <v>-36120636.979999997</v>
      </c>
      <c r="AM293" s="44">
        <v>-36120636.979999997</v>
      </c>
      <c r="AN293" s="44">
        <v>-36120636.979999997</v>
      </c>
      <c r="AO293" s="44">
        <v>-36120636.979999997</v>
      </c>
      <c r="AP293" s="44">
        <v>-36120636.979999997</v>
      </c>
      <c r="AQ293" s="44">
        <v>-36120636.979999997</v>
      </c>
      <c r="AR293" s="44">
        <v>-36120636.979999997</v>
      </c>
      <c r="AS293" s="44">
        <v>-36120636.979999997</v>
      </c>
      <c r="AT293" s="44">
        <v>-36120636.979999997</v>
      </c>
      <c r="AU293" s="44">
        <v>-36120636.979999997</v>
      </c>
      <c r="AV293" s="44">
        <v>-36120636.979999997</v>
      </c>
      <c r="AW293" s="44">
        <v>-36120636.979999997</v>
      </c>
      <c r="AX293" s="44">
        <v>-36120636.979999997</v>
      </c>
      <c r="AY293" s="44">
        <v>-36120636.979999997</v>
      </c>
      <c r="AZ293" s="44">
        <v>-36120636.979999997</v>
      </c>
      <c r="BA293" s="44">
        <v>-36120636.979999997</v>
      </c>
    </row>
    <row r="294" spans="1:53" x14ac:dyDescent="0.2">
      <c r="A294" s="91" t="s">
        <v>413</v>
      </c>
    </row>
    <row r="295" spans="1:53" x14ac:dyDescent="0.2">
      <c r="A295" s="93" t="s">
        <v>414</v>
      </c>
    </row>
    <row r="296" spans="1:53" x14ac:dyDescent="0.2">
      <c r="A296" s="91" t="s">
        <v>415</v>
      </c>
      <c r="B296" s="42">
        <v>0</v>
      </c>
      <c r="C296" s="42">
        <v>0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137442028.716232</v>
      </c>
      <c r="J296" s="42">
        <v>239377237.91134599</v>
      </c>
      <c r="K296" s="42">
        <v>393280992.26323497</v>
      </c>
      <c r="L296" s="42">
        <v>193048441.87334099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233794140.86158001</v>
      </c>
      <c r="U296" s="42">
        <v>227643124.22132599</v>
      </c>
      <c r="V296" s="42">
        <v>280939309.93058503</v>
      </c>
      <c r="W296" s="42">
        <v>341934612.80359203</v>
      </c>
      <c r="X296" s="42">
        <v>384555249.98042399</v>
      </c>
      <c r="Y296" s="42">
        <v>71955812.614500105</v>
      </c>
      <c r="Z296" s="42">
        <v>0</v>
      </c>
      <c r="AA296" s="42">
        <v>0</v>
      </c>
      <c r="AB296" s="42">
        <v>0</v>
      </c>
      <c r="AC296" s="42">
        <v>0</v>
      </c>
      <c r="AD296" s="42">
        <v>0</v>
      </c>
      <c r="AE296" s="42">
        <v>0</v>
      </c>
      <c r="AF296" s="42">
        <v>0</v>
      </c>
      <c r="AG296" s="42">
        <v>233559606.438665</v>
      </c>
      <c r="AH296" s="42">
        <v>256509907.93695101</v>
      </c>
      <c r="AI296" s="42">
        <v>316266376.39893699</v>
      </c>
      <c r="AJ296" s="42">
        <v>290456805.72593403</v>
      </c>
      <c r="AK296" s="42">
        <v>345374414.50259</v>
      </c>
      <c r="AL296" s="42">
        <v>25961727.997004099</v>
      </c>
      <c r="AM296" s="42">
        <v>0</v>
      </c>
      <c r="AN296" s="42">
        <v>0</v>
      </c>
      <c r="AO296" s="42">
        <v>0</v>
      </c>
      <c r="AP296" s="42">
        <v>0</v>
      </c>
      <c r="AQ296" s="42">
        <v>0</v>
      </c>
      <c r="AR296" s="42">
        <v>0</v>
      </c>
      <c r="AS296" s="42">
        <v>0</v>
      </c>
      <c r="AT296" s="42">
        <v>89413364.099600807</v>
      </c>
      <c r="AU296" s="42">
        <v>131321263.992834</v>
      </c>
      <c r="AV296" s="42">
        <v>209891225.351459</v>
      </c>
      <c r="AW296" s="42">
        <v>354915954.59222502</v>
      </c>
      <c r="AX296" s="42">
        <v>406748952.61554003</v>
      </c>
      <c r="AY296" s="42">
        <v>76328665.770742998</v>
      </c>
      <c r="AZ296" s="42">
        <v>0</v>
      </c>
      <c r="BA296" s="42">
        <v>0</v>
      </c>
    </row>
    <row r="297" spans="1:53" x14ac:dyDescent="0.2">
      <c r="A297" s="43" t="s">
        <v>416</v>
      </c>
      <c r="B297" s="44">
        <v>0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137442028.716232</v>
      </c>
      <c r="J297" s="44">
        <v>239377237.91134599</v>
      </c>
      <c r="K297" s="44">
        <v>393280992.26323497</v>
      </c>
      <c r="L297" s="44">
        <v>193048441.87334099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233794140.86158001</v>
      </c>
      <c r="U297" s="44">
        <v>227643124.22132599</v>
      </c>
      <c r="V297" s="44">
        <v>280939309.93058503</v>
      </c>
      <c r="W297" s="44">
        <v>341934612.80359203</v>
      </c>
      <c r="X297" s="44">
        <v>384555249.98042399</v>
      </c>
      <c r="Y297" s="44">
        <v>71955812.614500105</v>
      </c>
      <c r="Z297" s="44">
        <v>0</v>
      </c>
      <c r="AA297" s="44">
        <v>0</v>
      </c>
      <c r="AB297" s="44">
        <v>0</v>
      </c>
      <c r="AC297" s="44">
        <v>0</v>
      </c>
      <c r="AD297" s="44">
        <v>0</v>
      </c>
      <c r="AE297" s="44">
        <v>0</v>
      </c>
      <c r="AF297" s="44">
        <v>0</v>
      </c>
      <c r="AG297" s="44">
        <v>233559606.438665</v>
      </c>
      <c r="AH297" s="44">
        <v>256509907.93695101</v>
      </c>
      <c r="AI297" s="44">
        <v>316266376.39893699</v>
      </c>
      <c r="AJ297" s="44">
        <v>290456805.72593403</v>
      </c>
      <c r="AK297" s="44">
        <v>345374414.50259</v>
      </c>
      <c r="AL297" s="44">
        <v>25961727.997004099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>
        <v>0</v>
      </c>
      <c r="AS297" s="44">
        <v>0</v>
      </c>
      <c r="AT297" s="44">
        <v>89413364.099600807</v>
      </c>
      <c r="AU297" s="44">
        <v>131321263.992834</v>
      </c>
      <c r="AV297" s="44">
        <v>209891225.351459</v>
      </c>
      <c r="AW297" s="44">
        <v>354915954.59222502</v>
      </c>
      <c r="AX297" s="44">
        <v>406748952.61554003</v>
      </c>
      <c r="AY297" s="44">
        <v>76328665.770742998</v>
      </c>
      <c r="AZ297" s="44">
        <v>0</v>
      </c>
      <c r="BA297" s="44">
        <v>0</v>
      </c>
    </row>
    <row r="298" spans="1:53" x14ac:dyDescent="0.2">
      <c r="A298" s="91" t="s">
        <v>417</v>
      </c>
    </row>
    <row r="299" spans="1:53" x14ac:dyDescent="0.2">
      <c r="A299" s="93" t="s">
        <v>418</v>
      </c>
    </row>
    <row r="300" spans="1:53" x14ac:dyDescent="0.2">
      <c r="A300" s="91" t="s">
        <v>419</v>
      </c>
      <c r="B300" s="42">
        <v>-47032078.6199999</v>
      </c>
      <c r="C300" s="42">
        <v>-47032078.6199999</v>
      </c>
      <c r="D300" s="42">
        <v>-47032078.6199999</v>
      </c>
      <c r="E300" s="42">
        <v>-47032078.6199999</v>
      </c>
      <c r="F300" s="42">
        <v>-47032078.6199999</v>
      </c>
      <c r="G300" s="42">
        <v>-47032078.6199999</v>
      </c>
      <c r="H300" s="42">
        <v>-47032078.6199999</v>
      </c>
      <c r="I300" s="42">
        <v>-47032078.6199999</v>
      </c>
      <c r="J300" s="42">
        <v>-47032078.6199999</v>
      </c>
      <c r="K300" s="42">
        <v>-47032078.6199999</v>
      </c>
      <c r="L300" s="42">
        <v>-47032078.6199999</v>
      </c>
      <c r="M300" s="42">
        <v>-47032078.6199999</v>
      </c>
      <c r="N300" s="42">
        <v>-47032078.6199999</v>
      </c>
      <c r="O300" s="42">
        <v>-47032078.6199999</v>
      </c>
      <c r="P300" s="42">
        <v>-47032078.6199999</v>
      </c>
      <c r="Q300" s="42">
        <v>-47032078.6199999</v>
      </c>
      <c r="R300" s="42">
        <v>-47032078.6199999</v>
      </c>
      <c r="S300" s="42">
        <v>-47032078.6199999</v>
      </c>
      <c r="T300" s="42">
        <v>-47032078.6199999</v>
      </c>
      <c r="U300" s="42">
        <v>-47032078.6199999</v>
      </c>
      <c r="V300" s="42">
        <v>-47032078.6199999</v>
      </c>
      <c r="W300" s="42">
        <v>-47032078.6199999</v>
      </c>
      <c r="X300" s="42">
        <v>-47032078.6199999</v>
      </c>
      <c r="Y300" s="42">
        <v>-47032078.6199999</v>
      </c>
      <c r="Z300" s="42">
        <v>-47032078.6199999</v>
      </c>
      <c r="AA300" s="42">
        <v>-47032078.6199999</v>
      </c>
      <c r="AB300" s="42">
        <v>-47032078.6199999</v>
      </c>
      <c r="AC300" s="42">
        <v>-47032078.6199999</v>
      </c>
      <c r="AD300" s="42">
        <v>-47032078.6199999</v>
      </c>
      <c r="AE300" s="42">
        <v>-47032078.6199999</v>
      </c>
      <c r="AF300" s="42">
        <v>-47032078.6199999</v>
      </c>
      <c r="AG300" s="42">
        <v>-47032078.6199999</v>
      </c>
      <c r="AH300" s="42">
        <v>-47032078.6199999</v>
      </c>
      <c r="AI300" s="42">
        <v>-47032078.6199999</v>
      </c>
      <c r="AJ300" s="42">
        <v>-47032078.6199999</v>
      </c>
      <c r="AK300" s="42">
        <v>-47032078.6199999</v>
      </c>
      <c r="AL300" s="42">
        <v>-47032078.6199999</v>
      </c>
      <c r="AM300" s="42">
        <v>-47032078.6199999</v>
      </c>
      <c r="AN300" s="42">
        <v>-47032078.6199999</v>
      </c>
      <c r="AO300" s="42">
        <v>-47032078.6199999</v>
      </c>
      <c r="AP300" s="42">
        <v>-47032078.6199999</v>
      </c>
      <c r="AQ300" s="42">
        <v>-47032078.6199999</v>
      </c>
      <c r="AR300" s="42">
        <v>-47032078.6199999</v>
      </c>
      <c r="AS300" s="42">
        <v>-47032078.6199999</v>
      </c>
      <c r="AT300" s="42">
        <v>-47032078.6199999</v>
      </c>
      <c r="AU300" s="42">
        <v>-47032078.6199999</v>
      </c>
      <c r="AV300" s="42">
        <v>-47032078.6199999</v>
      </c>
      <c r="AW300" s="42">
        <v>-47032078.6199999</v>
      </c>
      <c r="AX300" s="42">
        <v>-47032078.6199999</v>
      </c>
      <c r="AY300" s="42">
        <v>-47032078.6199999</v>
      </c>
      <c r="AZ300" s="42">
        <v>-47032078.6199999</v>
      </c>
      <c r="BA300" s="42">
        <v>-47032078.6199999</v>
      </c>
    </row>
    <row r="301" spans="1:53" x14ac:dyDescent="0.2">
      <c r="A301" s="91" t="s">
        <v>420</v>
      </c>
      <c r="B301" s="42">
        <v>0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  <c r="AB301" s="42">
        <v>0</v>
      </c>
      <c r="AC301" s="42">
        <v>0</v>
      </c>
      <c r="AD301" s="42">
        <v>0</v>
      </c>
      <c r="AE301" s="42">
        <v>0</v>
      </c>
      <c r="AF301" s="42">
        <v>0</v>
      </c>
      <c r="AG301" s="42">
        <v>0</v>
      </c>
      <c r="AH301" s="42">
        <v>0</v>
      </c>
      <c r="AI301" s="42">
        <v>0</v>
      </c>
      <c r="AJ301" s="42">
        <v>0</v>
      </c>
      <c r="AK301" s="42">
        <v>0</v>
      </c>
      <c r="AL301" s="42">
        <v>0</v>
      </c>
      <c r="AM301" s="42">
        <v>0</v>
      </c>
      <c r="AN301" s="42">
        <v>0</v>
      </c>
      <c r="AO301" s="42">
        <v>0</v>
      </c>
      <c r="AP301" s="42">
        <v>0</v>
      </c>
      <c r="AQ301" s="42">
        <v>0</v>
      </c>
      <c r="AR301" s="42">
        <v>0</v>
      </c>
      <c r="AS301" s="42">
        <v>0</v>
      </c>
      <c r="AT301" s="42">
        <v>0</v>
      </c>
      <c r="AU301" s="42">
        <v>0</v>
      </c>
      <c r="AV301" s="42">
        <v>0</v>
      </c>
      <c r="AW301" s="42">
        <v>0</v>
      </c>
      <c r="AX301" s="42">
        <v>0</v>
      </c>
      <c r="AY301" s="42">
        <v>0</v>
      </c>
      <c r="AZ301" s="42">
        <v>0</v>
      </c>
      <c r="BA301" s="42">
        <v>0</v>
      </c>
    </row>
    <row r="302" spans="1:53" x14ac:dyDescent="0.2">
      <c r="A302" s="91" t="s">
        <v>421</v>
      </c>
      <c r="B302" s="42">
        <v>-109722743.3</v>
      </c>
      <c r="C302" s="42">
        <v>-109722743.3</v>
      </c>
      <c r="D302" s="42">
        <v>-109722743.3</v>
      </c>
      <c r="E302" s="42">
        <v>-109722743.3</v>
      </c>
      <c r="F302" s="42">
        <v>-109722743.3</v>
      </c>
      <c r="G302" s="42">
        <v>-109722743.3</v>
      </c>
      <c r="H302" s="42">
        <v>-109722743.3</v>
      </c>
      <c r="I302" s="42">
        <v>-109722743.3</v>
      </c>
      <c r="J302" s="42">
        <v>-109722743.3</v>
      </c>
      <c r="K302" s="42">
        <v>-109722743.3</v>
      </c>
      <c r="L302" s="42">
        <v>-109722743.3</v>
      </c>
      <c r="M302" s="42">
        <v>-109722743.3</v>
      </c>
      <c r="N302" s="42">
        <v>-109722743.3</v>
      </c>
      <c r="O302" s="42">
        <v>-109722743.3</v>
      </c>
      <c r="P302" s="42">
        <v>-109722743.3</v>
      </c>
      <c r="Q302" s="42">
        <v>-109722743.3</v>
      </c>
      <c r="R302" s="42">
        <v>-109722743.3</v>
      </c>
      <c r="S302" s="42">
        <v>-109722743.3</v>
      </c>
      <c r="T302" s="42">
        <v>-109722743.3</v>
      </c>
      <c r="U302" s="42">
        <v>-109722743.3</v>
      </c>
      <c r="V302" s="42">
        <v>-109722743.3</v>
      </c>
      <c r="W302" s="42">
        <v>-109722743.3</v>
      </c>
      <c r="X302" s="42">
        <v>-109722743.3</v>
      </c>
      <c r="Y302" s="42">
        <v>-109722743.3</v>
      </c>
      <c r="Z302" s="42">
        <v>-109722743.3</v>
      </c>
      <c r="AA302" s="42">
        <v>-109722743.3</v>
      </c>
      <c r="AB302" s="42">
        <v>-109722743.3</v>
      </c>
      <c r="AC302" s="42">
        <v>-109722743.3</v>
      </c>
      <c r="AD302" s="42">
        <v>-109722743.3</v>
      </c>
      <c r="AE302" s="42">
        <v>-109722743.3</v>
      </c>
      <c r="AF302" s="42">
        <v>-109722743.3</v>
      </c>
      <c r="AG302" s="42">
        <v>-109722743.3</v>
      </c>
      <c r="AH302" s="42">
        <v>-109722743.3</v>
      </c>
      <c r="AI302" s="42">
        <v>-109722743.3</v>
      </c>
      <c r="AJ302" s="42">
        <v>-109722743.3</v>
      </c>
      <c r="AK302" s="42">
        <v>-109722743.3</v>
      </c>
      <c r="AL302" s="42">
        <v>-109722743.3</v>
      </c>
      <c r="AM302" s="42">
        <v>-109722743.3</v>
      </c>
      <c r="AN302" s="42">
        <v>-109722743.3</v>
      </c>
      <c r="AO302" s="42">
        <v>-109722743.3</v>
      </c>
      <c r="AP302" s="42">
        <v>-109722743.3</v>
      </c>
      <c r="AQ302" s="42">
        <v>-109722743.3</v>
      </c>
      <c r="AR302" s="42">
        <v>-109722743.3</v>
      </c>
      <c r="AS302" s="42">
        <v>-109722743.3</v>
      </c>
      <c r="AT302" s="42">
        <v>-109722743.3</v>
      </c>
      <c r="AU302" s="42">
        <v>-109722743.3</v>
      </c>
      <c r="AV302" s="42">
        <v>-109722743.3</v>
      </c>
      <c r="AW302" s="42">
        <v>-109722743.3</v>
      </c>
      <c r="AX302" s="42">
        <v>-109722743.3</v>
      </c>
      <c r="AY302" s="42">
        <v>-109722743.3</v>
      </c>
      <c r="AZ302" s="42">
        <v>-109722743.3</v>
      </c>
      <c r="BA302" s="42">
        <v>-109722743.3</v>
      </c>
    </row>
    <row r="303" spans="1:53" x14ac:dyDescent="0.2">
      <c r="A303" s="91" t="s">
        <v>422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  <c r="AB303" s="42">
        <v>0</v>
      </c>
      <c r="AC303" s="42">
        <v>0</v>
      </c>
      <c r="AD303" s="42">
        <v>0</v>
      </c>
      <c r="AE303" s="42">
        <v>0</v>
      </c>
      <c r="AF303" s="42">
        <v>0</v>
      </c>
      <c r="AG303" s="42">
        <v>0</v>
      </c>
      <c r="AH303" s="42">
        <v>0</v>
      </c>
      <c r="AI303" s="42">
        <v>0</v>
      </c>
      <c r="AJ303" s="42">
        <v>0</v>
      </c>
      <c r="AK303" s="42">
        <v>0</v>
      </c>
      <c r="AL303" s="42">
        <v>0</v>
      </c>
      <c r="AM303" s="42">
        <v>0</v>
      </c>
      <c r="AN303" s="42">
        <v>0</v>
      </c>
      <c r="AO303" s="42">
        <v>0</v>
      </c>
      <c r="AP303" s="42">
        <v>0</v>
      </c>
      <c r="AQ303" s="42">
        <v>0</v>
      </c>
      <c r="AR303" s="42">
        <v>0</v>
      </c>
      <c r="AS303" s="42">
        <v>0</v>
      </c>
      <c r="AT303" s="42">
        <v>0</v>
      </c>
      <c r="AU303" s="42">
        <v>0</v>
      </c>
      <c r="AV303" s="42">
        <v>0</v>
      </c>
      <c r="AW303" s="42">
        <v>0</v>
      </c>
      <c r="AX303" s="42">
        <v>0</v>
      </c>
      <c r="AY303" s="42">
        <v>0</v>
      </c>
      <c r="AZ303" s="42">
        <v>0</v>
      </c>
      <c r="BA303" s="42">
        <v>0</v>
      </c>
    </row>
    <row r="304" spans="1:53" x14ac:dyDescent="0.2">
      <c r="A304" s="91" t="s">
        <v>423</v>
      </c>
      <c r="B304" s="42">
        <v>0</v>
      </c>
      <c r="C304" s="42">
        <v>0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  <c r="AB304" s="42">
        <v>0</v>
      </c>
      <c r="AC304" s="42">
        <v>0</v>
      </c>
      <c r="AD304" s="42">
        <v>0</v>
      </c>
      <c r="AE304" s="42">
        <v>0</v>
      </c>
      <c r="AF304" s="42">
        <v>0</v>
      </c>
      <c r="AG304" s="42">
        <v>0</v>
      </c>
      <c r="AH304" s="42">
        <v>0</v>
      </c>
      <c r="AI304" s="42">
        <v>0</v>
      </c>
      <c r="AJ304" s="42">
        <v>0</v>
      </c>
      <c r="AK304" s="42">
        <v>0</v>
      </c>
      <c r="AL304" s="42">
        <v>0</v>
      </c>
      <c r="AM304" s="42">
        <v>0</v>
      </c>
      <c r="AN304" s="42">
        <v>0</v>
      </c>
      <c r="AO304" s="42">
        <v>0</v>
      </c>
      <c r="AP304" s="42">
        <v>0</v>
      </c>
      <c r="AQ304" s="42">
        <v>0</v>
      </c>
      <c r="AR304" s="42">
        <v>0</v>
      </c>
      <c r="AS304" s="42">
        <v>0</v>
      </c>
      <c r="AT304" s="42">
        <v>0</v>
      </c>
      <c r="AU304" s="42">
        <v>0</v>
      </c>
      <c r="AV304" s="42">
        <v>0</v>
      </c>
      <c r="AW304" s="42">
        <v>0</v>
      </c>
      <c r="AX304" s="42">
        <v>0</v>
      </c>
      <c r="AY304" s="42">
        <v>0</v>
      </c>
      <c r="AZ304" s="42">
        <v>0</v>
      </c>
      <c r="BA304" s="42">
        <v>0</v>
      </c>
    </row>
    <row r="305" spans="1:53" x14ac:dyDescent="0.2">
      <c r="A305" s="91" t="s">
        <v>424</v>
      </c>
      <c r="B305" s="42">
        <v>168140589.03999999</v>
      </c>
      <c r="C305" s="42">
        <v>168140589.03999999</v>
      </c>
      <c r="D305" s="42">
        <v>168140589.03999999</v>
      </c>
      <c r="E305" s="42">
        <v>168140589.03999999</v>
      </c>
      <c r="F305" s="42">
        <v>168140589.03999999</v>
      </c>
      <c r="G305" s="42">
        <v>168140589.03999999</v>
      </c>
      <c r="H305" s="42">
        <v>168140589.03999999</v>
      </c>
      <c r="I305" s="42">
        <v>168140589.03999999</v>
      </c>
      <c r="J305" s="42">
        <v>168140589.03999999</v>
      </c>
      <c r="K305" s="42">
        <v>168140589.03999999</v>
      </c>
      <c r="L305" s="42">
        <v>168140589.03999999</v>
      </c>
      <c r="M305" s="42">
        <v>168140589.03999999</v>
      </c>
      <c r="N305" s="42">
        <v>168140589.03999999</v>
      </c>
      <c r="O305" s="42">
        <v>168140589.03999999</v>
      </c>
      <c r="P305" s="42">
        <v>168140589.03999999</v>
      </c>
      <c r="Q305" s="42">
        <v>168140589.03999999</v>
      </c>
      <c r="R305" s="42">
        <v>168140589.03999999</v>
      </c>
      <c r="S305" s="42">
        <v>168140589.03999999</v>
      </c>
      <c r="T305" s="42">
        <v>168140589.03999999</v>
      </c>
      <c r="U305" s="42">
        <v>168140589.03999999</v>
      </c>
      <c r="V305" s="42">
        <v>168140589.03999999</v>
      </c>
      <c r="W305" s="42">
        <v>168140589.03999999</v>
      </c>
      <c r="X305" s="42">
        <v>168140589.03999999</v>
      </c>
      <c r="Y305" s="42">
        <v>168140589.03999999</v>
      </c>
      <c r="Z305" s="42">
        <v>168140589.03999999</v>
      </c>
      <c r="AA305" s="42">
        <v>168140589.03999999</v>
      </c>
      <c r="AB305" s="42">
        <v>168140589.03999999</v>
      </c>
      <c r="AC305" s="42">
        <v>168140589.03999999</v>
      </c>
      <c r="AD305" s="42">
        <v>168140589.03999999</v>
      </c>
      <c r="AE305" s="42">
        <v>168140589.03999999</v>
      </c>
      <c r="AF305" s="42">
        <v>168140589.03999999</v>
      </c>
      <c r="AG305" s="42">
        <v>168140589.03999999</v>
      </c>
      <c r="AH305" s="42">
        <v>168140589.03999999</v>
      </c>
      <c r="AI305" s="42">
        <v>168140589.03999999</v>
      </c>
      <c r="AJ305" s="42">
        <v>168140589.03999999</v>
      </c>
      <c r="AK305" s="42">
        <v>168140589.03999999</v>
      </c>
      <c r="AL305" s="42">
        <v>168140589.03999999</v>
      </c>
      <c r="AM305" s="42">
        <v>168140589.03999999</v>
      </c>
      <c r="AN305" s="42">
        <v>168140589.03999999</v>
      </c>
      <c r="AO305" s="42">
        <v>168140589.03999999</v>
      </c>
      <c r="AP305" s="42">
        <v>168140589.03999999</v>
      </c>
      <c r="AQ305" s="42">
        <v>168140589.03999999</v>
      </c>
      <c r="AR305" s="42">
        <v>168140589.03999999</v>
      </c>
      <c r="AS305" s="42">
        <v>168140589.03999999</v>
      </c>
      <c r="AT305" s="42">
        <v>168140589.03999999</v>
      </c>
      <c r="AU305" s="42">
        <v>168140589.03999999</v>
      </c>
      <c r="AV305" s="42">
        <v>168140589.03999999</v>
      </c>
      <c r="AW305" s="42">
        <v>168140589.03999999</v>
      </c>
      <c r="AX305" s="42">
        <v>168140589.03999999</v>
      </c>
      <c r="AY305" s="42">
        <v>168140589.03999999</v>
      </c>
      <c r="AZ305" s="42">
        <v>168140589.03999999</v>
      </c>
      <c r="BA305" s="42">
        <v>168140589.03999999</v>
      </c>
    </row>
    <row r="306" spans="1:53" x14ac:dyDescent="0.2">
      <c r="A306" s="91" t="s">
        <v>425</v>
      </c>
      <c r="B306" s="42">
        <v>299512.38</v>
      </c>
      <c r="C306" s="42">
        <v>299512.38</v>
      </c>
      <c r="D306" s="42">
        <v>299512.38</v>
      </c>
      <c r="E306" s="42">
        <v>299512.38</v>
      </c>
      <c r="F306" s="42">
        <v>299512.38</v>
      </c>
      <c r="G306" s="42">
        <v>299512.38</v>
      </c>
      <c r="H306" s="42">
        <v>299512.38</v>
      </c>
      <c r="I306" s="42">
        <v>299512.38</v>
      </c>
      <c r="J306" s="42">
        <v>299512.38</v>
      </c>
      <c r="K306" s="42">
        <v>299512.38</v>
      </c>
      <c r="L306" s="42">
        <v>299512.38</v>
      </c>
      <c r="M306" s="42">
        <v>299512.38</v>
      </c>
      <c r="N306" s="42">
        <v>299512.38</v>
      </c>
      <c r="O306" s="42">
        <v>299512.38</v>
      </c>
      <c r="P306" s="42">
        <v>299512.38</v>
      </c>
      <c r="Q306" s="42">
        <v>299512.38</v>
      </c>
      <c r="R306" s="42">
        <v>299512.38</v>
      </c>
      <c r="S306" s="42">
        <v>299512.38</v>
      </c>
      <c r="T306" s="42">
        <v>299512.38</v>
      </c>
      <c r="U306" s="42">
        <v>299512.38</v>
      </c>
      <c r="V306" s="42">
        <v>299512.38</v>
      </c>
      <c r="W306" s="42">
        <v>299512.38</v>
      </c>
      <c r="X306" s="42">
        <v>299512.38</v>
      </c>
      <c r="Y306" s="42">
        <v>299512.38</v>
      </c>
      <c r="Z306" s="42">
        <v>299512.38</v>
      </c>
      <c r="AA306" s="42">
        <v>299512.38</v>
      </c>
      <c r="AB306" s="42">
        <v>299512.38</v>
      </c>
      <c r="AC306" s="42">
        <v>299512.38</v>
      </c>
      <c r="AD306" s="42">
        <v>299512.38</v>
      </c>
      <c r="AE306" s="42">
        <v>299512.38</v>
      </c>
      <c r="AF306" s="42">
        <v>299512.38</v>
      </c>
      <c r="AG306" s="42">
        <v>299512.38</v>
      </c>
      <c r="AH306" s="42">
        <v>299512.38</v>
      </c>
      <c r="AI306" s="42">
        <v>299512.38</v>
      </c>
      <c r="AJ306" s="42">
        <v>299512.38</v>
      </c>
      <c r="AK306" s="42">
        <v>299512.38</v>
      </c>
      <c r="AL306" s="42">
        <v>299512.38</v>
      </c>
      <c r="AM306" s="42">
        <v>299512.38</v>
      </c>
      <c r="AN306" s="42">
        <v>299512.38</v>
      </c>
      <c r="AO306" s="42">
        <v>299512.38</v>
      </c>
      <c r="AP306" s="42">
        <v>299512.38</v>
      </c>
      <c r="AQ306" s="42">
        <v>299512.38</v>
      </c>
      <c r="AR306" s="42">
        <v>299512.38</v>
      </c>
      <c r="AS306" s="42">
        <v>299512.38</v>
      </c>
      <c r="AT306" s="42">
        <v>299512.38</v>
      </c>
      <c r="AU306" s="42">
        <v>299512.38</v>
      </c>
      <c r="AV306" s="42">
        <v>299512.38</v>
      </c>
      <c r="AW306" s="42">
        <v>299512.38</v>
      </c>
      <c r="AX306" s="42">
        <v>299512.38</v>
      </c>
      <c r="AY306" s="42">
        <v>299512.38</v>
      </c>
      <c r="AZ306" s="42">
        <v>299512.38</v>
      </c>
      <c r="BA306" s="42">
        <v>299512.38</v>
      </c>
    </row>
    <row r="307" spans="1:53" x14ac:dyDescent="0.2">
      <c r="A307" s="91" t="s">
        <v>426</v>
      </c>
      <c r="B307" s="42">
        <v>0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  <c r="AB307" s="42">
        <v>0</v>
      </c>
      <c r="AC307" s="42">
        <v>0</v>
      </c>
      <c r="AD307" s="42">
        <v>0</v>
      </c>
      <c r="AE307" s="42">
        <v>0</v>
      </c>
      <c r="AF307" s="42">
        <v>0</v>
      </c>
      <c r="AG307" s="42">
        <v>0</v>
      </c>
      <c r="AH307" s="42">
        <v>0</v>
      </c>
      <c r="AI307" s="42">
        <v>0</v>
      </c>
      <c r="AJ307" s="42">
        <v>0</v>
      </c>
      <c r="AK307" s="42">
        <v>0</v>
      </c>
      <c r="AL307" s="42">
        <v>0</v>
      </c>
      <c r="AM307" s="42">
        <v>0</v>
      </c>
      <c r="AN307" s="42">
        <v>0</v>
      </c>
      <c r="AO307" s="42">
        <v>0</v>
      </c>
      <c r="AP307" s="42">
        <v>0</v>
      </c>
      <c r="AQ307" s="42">
        <v>0</v>
      </c>
      <c r="AR307" s="42">
        <v>0</v>
      </c>
      <c r="AS307" s="42">
        <v>0</v>
      </c>
      <c r="AT307" s="42">
        <v>0</v>
      </c>
      <c r="AU307" s="42">
        <v>0</v>
      </c>
      <c r="AV307" s="42">
        <v>0</v>
      </c>
      <c r="AW307" s="42">
        <v>0</v>
      </c>
      <c r="AX307" s="42">
        <v>0</v>
      </c>
      <c r="AY307" s="42">
        <v>0</v>
      </c>
      <c r="AZ307" s="42">
        <v>0</v>
      </c>
      <c r="BA307" s="42">
        <v>0</v>
      </c>
    </row>
    <row r="308" spans="1:53" x14ac:dyDescent="0.2">
      <c r="A308" s="91" t="s">
        <v>427</v>
      </c>
      <c r="B308" s="42">
        <v>31868.85</v>
      </c>
      <c r="C308" s="42">
        <v>31868.85</v>
      </c>
      <c r="D308" s="42">
        <v>31868.85</v>
      </c>
      <c r="E308" s="42">
        <v>31868.85</v>
      </c>
      <c r="F308" s="42">
        <v>31868.85</v>
      </c>
      <c r="G308" s="42">
        <v>31868.85</v>
      </c>
      <c r="H308" s="42">
        <v>31868.85</v>
      </c>
      <c r="I308" s="42">
        <v>31868.85</v>
      </c>
      <c r="J308" s="42">
        <v>31868.85</v>
      </c>
      <c r="K308" s="42">
        <v>31868.85</v>
      </c>
      <c r="L308" s="42">
        <v>31868.85</v>
      </c>
      <c r="M308" s="42">
        <v>31868.85</v>
      </c>
      <c r="N308" s="42">
        <v>31868.85</v>
      </c>
      <c r="O308" s="42">
        <v>31868.85</v>
      </c>
      <c r="P308" s="42">
        <v>31868.85</v>
      </c>
      <c r="Q308" s="42">
        <v>31868.85</v>
      </c>
      <c r="R308" s="42">
        <v>31868.85</v>
      </c>
      <c r="S308" s="42">
        <v>31868.85</v>
      </c>
      <c r="T308" s="42">
        <v>31868.85</v>
      </c>
      <c r="U308" s="42">
        <v>31868.85</v>
      </c>
      <c r="V308" s="42">
        <v>31868.85</v>
      </c>
      <c r="W308" s="42">
        <v>31868.85</v>
      </c>
      <c r="X308" s="42">
        <v>31868.85</v>
      </c>
      <c r="Y308" s="42">
        <v>31868.85</v>
      </c>
      <c r="Z308" s="42">
        <v>31868.85</v>
      </c>
      <c r="AA308" s="42">
        <v>31868.85</v>
      </c>
      <c r="AB308" s="42">
        <v>31868.85</v>
      </c>
      <c r="AC308" s="42">
        <v>31868.85</v>
      </c>
      <c r="AD308" s="42">
        <v>31868.85</v>
      </c>
      <c r="AE308" s="42">
        <v>31868.85</v>
      </c>
      <c r="AF308" s="42">
        <v>31868.85</v>
      </c>
      <c r="AG308" s="42">
        <v>31868.85</v>
      </c>
      <c r="AH308" s="42">
        <v>31868.85</v>
      </c>
      <c r="AI308" s="42">
        <v>31868.85</v>
      </c>
      <c r="AJ308" s="42">
        <v>31868.85</v>
      </c>
      <c r="AK308" s="42">
        <v>31868.85</v>
      </c>
      <c r="AL308" s="42">
        <v>31868.85</v>
      </c>
      <c r="AM308" s="42">
        <v>31868.85</v>
      </c>
      <c r="AN308" s="42">
        <v>31868.85</v>
      </c>
      <c r="AO308" s="42">
        <v>31868.85</v>
      </c>
      <c r="AP308" s="42">
        <v>31868.85</v>
      </c>
      <c r="AQ308" s="42">
        <v>31868.85</v>
      </c>
      <c r="AR308" s="42">
        <v>31868.85</v>
      </c>
      <c r="AS308" s="42">
        <v>31868.85</v>
      </c>
      <c r="AT308" s="42">
        <v>31868.85</v>
      </c>
      <c r="AU308" s="42">
        <v>31868.85</v>
      </c>
      <c r="AV308" s="42">
        <v>31868.85</v>
      </c>
      <c r="AW308" s="42">
        <v>31868.85</v>
      </c>
      <c r="AX308" s="42">
        <v>31868.85</v>
      </c>
      <c r="AY308" s="42">
        <v>31868.85</v>
      </c>
      <c r="AZ308" s="42">
        <v>31868.85</v>
      </c>
      <c r="BA308" s="42">
        <v>31868.85</v>
      </c>
    </row>
    <row r="309" spans="1:53" x14ac:dyDescent="0.2">
      <c r="A309" s="91" t="s">
        <v>428</v>
      </c>
      <c r="B309" s="42">
        <v>0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  <c r="AB309" s="42">
        <v>0</v>
      </c>
      <c r="AC309" s="42">
        <v>0</v>
      </c>
      <c r="AD309" s="42">
        <v>0</v>
      </c>
      <c r="AE309" s="42">
        <v>0</v>
      </c>
      <c r="AF309" s="42">
        <v>0</v>
      </c>
      <c r="AG309" s="42">
        <v>0</v>
      </c>
      <c r="AH309" s="42">
        <v>0</v>
      </c>
      <c r="AI309" s="42">
        <v>0</v>
      </c>
      <c r="AJ309" s="42">
        <v>0</v>
      </c>
      <c r="AK309" s="42">
        <v>0</v>
      </c>
      <c r="AL309" s="42">
        <v>0</v>
      </c>
      <c r="AM309" s="42">
        <v>0</v>
      </c>
      <c r="AN309" s="42">
        <v>0</v>
      </c>
      <c r="AO309" s="42">
        <v>0</v>
      </c>
      <c r="AP309" s="42">
        <v>0</v>
      </c>
      <c r="AQ309" s="42">
        <v>0</v>
      </c>
      <c r="AR309" s="42">
        <v>0</v>
      </c>
      <c r="AS309" s="42">
        <v>0</v>
      </c>
      <c r="AT309" s="42">
        <v>0</v>
      </c>
      <c r="AU309" s="42">
        <v>0</v>
      </c>
      <c r="AV309" s="42">
        <v>0</v>
      </c>
      <c r="AW309" s="42">
        <v>0</v>
      </c>
      <c r="AX309" s="42">
        <v>0</v>
      </c>
      <c r="AY309" s="42">
        <v>0</v>
      </c>
      <c r="AZ309" s="42">
        <v>0</v>
      </c>
      <c r="BA309" s="42">
        <v>0</v>
      </c>
    </row>
    <row r="310" spans="1:53" x14ac:dyDescent="0.2">
      <c r="A310" s="91" t="s">
        <v>429</v>
      </c>
      <c r="B310" s="42">
        <v>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  <c r="AB310" s="42">
        <v>0</v>
      </c>
      <c r="AC310" s="42">
        <v>0</v>
      </c>
      <c r="AD310" s="42">
        <v>0</v>
      </c>
      <c r="AE310" s="42">
        <v>0</v>
      </c>
      <c r="AF310" s="42">
        <v>0</v>
      </c>
      <c r="AG310" s="42">
        <v>0</v>
      </c>
      <c r="AH310" s="42">
        <v>0</v>
      </c>
      <c r="AI310" s="42">
        <v>0</v>
      </c>
      <c r="AJ310" s="42">
        <v>0</v>
      </c>
      <c r="AK310" s="42">
        <v>0</v>
      </c>
      <c r="AL310" s="42">
        <v>0</v>
      </c>
      <c r="AM310" s="42">
        <v>0</v>
      </c>
      <c r="AN310" s="42">
        <v>0</v>
      </c>
      <c r="AO310" s="42">
        <v>0</v>
      </c>
      <c r="AP310" s="42">
        <v>0</v>
      </c>
      <c r="AQ310" s="42">
        <v>0</v>
      </c>
      <c r="AR310" s="42">
        <v>0</v>
      </c>
      <c r="AS310" s="42">
        <v>0</v>
      </c>
      <c r="AT310" s="42">
        <v>0</v>
      </c>
      <c r="AU310" s="42">
        <v>0</v>
      </c>
      <c r="AV310" s="42">
        <v>0</v>
      </c>
      <c r="AW310" s="42">
        <v>0</v>
      </c>
      <c r="AX310" s="42">
        <v>0</v>
      </c>
      <c r="AY310" s="42">
        <v>0</v>
      </c>
      <c r="AZ310" s="42">
        <v>0</v>
      </c>
      <c r="BA310" s="42">
        <v>0</v>
      </c>
    </row>
    <row r="311" spans="1:53" x14ac:dyDescent="0.2">
      <c r="A311" s="43" t="s">
        <v>430</v>
      </c>
      <c r="B311" s="44">
        <v>11717148.35</v>
      </c>
      <c r="C311" s="44">
        <v>11717148.35</v>
      </c>
      <c r="D311" s="44">
        <v>11717148.35</v>
      </c>
      <c r="E311" s="44">
        <v>11717148.35</v>
      </c>
      <c r="F311" s="44">
        <v>11717148.35</v>
      </c>
      <c r="G311" s="44">
        <v>11717148.35</v>
      </c>
      <c r="H311" s="44">
        <v>11717148.35</v>
      </c>
      <c r="I311" s="44">
        <v>11717148.35</v>
      </c>
      <c r="J311" s="44">
        <v>11717148.35</v>
      </c>
      <c r="K311" s="44">
        <v>11717148.35</v>
      </c>
      <c r="L311" s="44">
        <v>11717148.35</v>
      </c>
      <c r="M311" s="44">
        <v>11717148.35</v>
      </c>
      <c r="N311" s="44">
        <v>11717148.35</v>
      </c>
      <c r="O311" s="44">
        <v>11717148.35</v>
      </c>
      <c r="P311" s="44">
        <v>11717148.35</v>
      </c>
      <c r="Q311" s="44">
        <v>11717148.35</v>
      </c>
      <c r="R311" s="44">
        <v>11717148.35</v>
      </c>
      <c r="S311" s="44">
        <v>11717148.35</v>
      </c>
      <c r="T311" s="44">
        <v>11717148.35</v>
      </c>
      <c r="U311" s="44">
        <v>11717148.35</v>
      </c>
      <c r="V311" s="44">
        <v>11717148.35</v>
      </c>
      <c r="W311" s="44">
        <v>11717148.35</v>
      </c>
      <c r="X311" s="44">
        <v>11717148.35</v>
      </c>
      <c r="Y311" s="44">
        <v>11717148.35</v>
      </c>
      <c r="Z311" s="44">
        <v>11717148.35</v>
      </c>
      <c r="AA311" s="44">
        <v>11717148.35</v>
      </c>
      <c r="AB311" s="44">
        <v>11717148.35</v>
      </c>
      <c r="AC311" s="44">
        <v>11717148.35</v>
      </c>
      <c r="AD311" s="44">
        <v>11717148.35</v>
      </c>
      <c r="AE311" s="44">
        <v>11717148.35</v>
      </c>
      <c r="AF311" s="44">
        <v>11717148.35</v>
      </c>
      <c r="AG311" s="44">
        <v>11717148.35</v>
      </c>
      <c r="AH311" s="44">
        <v>11717148.35</v>
      </c>
      <c r="AI311" s="44">
        <v>11717148.35</v>
      </c>
      <c r="AJ311" s="44">
        <v>11717148.35</v>
      </c>
      <c r="AK311" s="44">
        <v>11717148.35</v>
      </c>
      <c r="AL311" s="44">
        <v>11717148.35</v>
      </c>
      <c r="AM311" s="44">
        <v>11717148.35</v>
      </c>
      <c r="AN311" s="44">
        <v>11717148.35</v>
      </c>
      <c r="AO311" s="44">
        <v>11717148.35</v>
      </c>
      <c r="AP311" s="44">
        <v>11717148.35</v>
      </c>
      <c r="AQ311" s="44">
        <v>11717148.35</v>
      </c>
      <c r="AR311" s="44">
        <v>11717148.35</v>
      </c>
      <c r="AS311" s="44">
        <v>11717148.35</v>
      </c>
      <c r="AT311" s="44">
        <v>11717148.35</v>
      </c>
      <c r="AU311" s="44">
        <v>11717148.35</v>
      </c>
      <c r="AV311" s="44">
        <v>11717148.35</v>
      </c>
      <c r="AW311" s="44">
        <v>11717148.35</v>
      </c>
      <c r="AX311" s="44">
        <v>11717148.35</v>
      </c>
      <c r="AY311" s="44">
        <v>11717148.35</v>
      </c>
      <c r="AZ311" s="44">
        <v>11717148.35</v>
      </c>
      <c r="BA311" s="44">
        <v>11717148.35</v>
      </c>
    </row>
    <row r="312" spans="1:53" x14ac:dyDescent="0.2">
      <c r="A312" s="91" t="s">
        <v>431</v>
      </c>
    </row>
    <row r="313" spans="1:53" x14ac:dyDescent="0.2">
      <c r="A313" s="93" t="s">
        <v>432</v>
      </c>
    </row>
    <row r="314" spans="1:53" x14ac:dyDescent="0.2">
      <c r="A314" s="91" t="s">
        <v>433</v>
      </c>
      <c r="B314" s="42">
        <v>0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  <c r="AB314" s="42">
        <v>0</v>
      </c>
      <c r="AC314" s="42">
        <v>0</v>
      </c>
      <c r="AD314" s="42">
        <v>0</v>
      </c>
      <c r="AE314" s="42">
        <v>0</v>
      </c>
      <c r="AF314" s="42">
        <v>0</v>
      </c>
      <c r="AG314" s="42">
        <v>0</v>
      </c>
      <c r="AH314" s="42">
        <v>0</v>
      </c>
      <c r="AI314" s="42">
        <v>0</v>
      </c>
      <c r="AJ314" s="42">
        <v>0</v>
      </c>
      <c r="AK314" s="42">
        <v>0</v>
      </c>
      <c r="AL314" s="42">
        <v>0</v>
      </c>
      <c r="AM314" s="42">
        <v>0</v>
      </c>
      <c r="AN314" s="42">
        <v>0</v>
      </c>
      <c r="AO314" s="42">
        <v>0</v>
      </c>
      <c r="AP314" s="42">
        <v>0</v>
      </c>
      <c r="AQ314" s="42">
        <v>0</v>
      </c>
      <c r="AR314" s="42">
        <v>0</v>
      </c>
      <c r="AS314" s="42">
        <v>0</v>
      </c>
      <c r="AT314" s="42">
        <v>0</v>
      </c>
      <c r="AU314" s="42">
        <v>0</v>
      </c>
      <c r="AV314" s="42">
        <v>0</v>
      </c>
      <c r="AW314" s="42">
        <v>0</v>
      </c>
      <c r="AX314" s="42">
        <v>0</v>
      </c>
      <c r="AY314" s="42">
        <v>0</v>
      </c>
      <c r="AZ314" s="42">
        <v>0</v>
      </c>
      <c r="BA314" s="42">
        <v>0</v>
      </c>
    </row>
    <row r="315" spans="1:53" x14ac:dyDescent="0.2">
      <c r="A315" s="91" t="s">
        <v>434</v>
      </c>
      <c r="B315" s="42">
        <v>74514199.632214099</v>
      </c>
      <c r="C315" s="42">
        <v>74506543.791529894</v>
      </c>
      <c r="D315" s="42">
        <v>74506543.791529894</v>
      </c>
      <c r="E315" s="42">
        <v>74409288.4999654</v>
      </c>
      <c r="F315" s="42">
        <v>73632371.137334898</v>
      </c>
      <c r="G315" s="42">
        <v>72894182.579901293</v>
      </c>
      <c r="H315" s="42">
        <v>72186179.453482002</v>
      </c>
      <c r="I315" s="42">
        <v>71373473.844371095</v>
      </c>
      <c r="J315" s="42">
        <v>70966733.015211195</v>
      </c>
      <c r="K315" s="42">
        <v>70783559.038099393</v>
      </c>
      <c r="L315" s="42">
        <v>70516093.341706201</v>
      </c>
      <c r="M315" s="42">
        <v>70516093.341706201</v>
      </c>
      <c r="N315" s="42">
        <v>70516093.341706201</v>
      </c>
      <c r="O315" s="42">
        <v>70484178.878879204</v>
      </c>
      <c r="P315" s="42">
        <v>70475554.939857498</v>
      </c>
      <c r="Q315" s="42">
        <v>70153846.182382599</v>
      </c>
      <c r="R315" s="42">
        <v>70004067.799474105</v>
      </c>
      <c r="S315" s="42">
        <v>69663173.275025293</v>
      </c>
      <c r="T315" s="42">
        <v>69311621.6574938</v>
      </c>
      <c r="U315" s="42">
        <v>68981405.497565493</v>
      </c>
      <c r="V315" s="42">
        <v>68749981.3993738</v>
      </c>
      <c r="W315" s="42">
        <v>68532919.036726996</v>
      </c>
      <c r="X315" s="42">
        <v>68418134.020885199</v>
      </c>
      <c r="Y315" s="42">
        <v>68418134.020885199</v>
      </c>
      <c r="Z315" s="42">
        <v>68418134.020885199</v>
      </c>
      <c r="AA315" s="42">
        <v>68418134.020885199</v>
      </c>
      <c r="AB315" s="42">
        <v>68363298.665471703</v>
      </c>
      <c r="AC315" s="42">
        <v>68357298.763791203</v>
      </c>
      <c r="AD315" s="42">
        <v>68357298.763791203</v>
      </c>
      <c r="AE315" s="42">
        <v>68353764.102371201</v>
      </c>
      <c r="AF315" s="42">
        <v>67907577.402752995</v>
      </c>
      <c r="AG315" s="42">
        <v>67449970.939081505</v>
      </c>
      <c r="AH315" s="42">
        <v>67010890.044400796</v>
      </c>
      <c r="AI315" s="42">
        <v>66609807.392315701</v>
      </c>
      <c r="AJ315" s="42">
        <v>66267552.636892997</v>
      </c>
      <c r="AK315" s="42">
        <v>65889790.3910897</v>
      </c>
      <c r="AL315" s="42">
        <v>65781782.927725397</v>
      </c>
      <c r="AM315" s="42">
        <v>65781782.927725397</v>
      </c>
      <c r="AN315" s="42">
        <v>65781782.927725397</v>
      </c>
      <c r="AO315" s="42">
        <v>65738970.976865098</v>
      </c>
      <c r="AP315" s="42">
        <v>65717463.813638501</v>
      </c>
      <c r="AQ315" s="42">
        <v>65516210.0032354</v>
      </c>
      <c r="AR315" s="42">
        <v>65513468.662502699</v>
      </c>
      <c r="AS315" s="42">
        <v>65224465.004735701</v>
      </c>
      <c r="AT315" s="42">
        <v>64938784.3352663</v>
      </c>
      <c r="AU315" s="42">
        <v>64650749.5213461</v>
      </c>
      <c r="AV315" s="42">
        <v>64398972.644131102</v>
      </c>
      <c r="AW315" s="42">
        <v>64173860.702872798</v>
      </c>
      <c r="AX315" s="42">
        <v>64005946.246505603</v>
      </c>
      <c r="AY315" s="42">
        <v>64005946.246505603</v>
      </c>
      <c r="AZ315" s="42">
        <v>64001675.482535399</v>
      </c>
      <c r="BA315" s="42">
        <v>64001675.482535399</v>
      </c>
    </row>
    <row r="316" spans="1:53" x14ac:dyDescent="0.2">
      <c r="A316" s="91" t="s">
        <v>435</v>
      </c>
      <c r="B316" s="42">
        <v>26881687.760000002</v>
      </c>
      <c r="C316" s="42">
        <v>26881687.760000002</v>
      </c>
      <c r="D316" s="42">
        <v>26881687.760000002</v>
      </c>
      <c r="E316" s="42">
        <v>26881687.760000002</v>
      </c>
      <c r="F316" s="42">
        <v>26881687.760000002</v>
      </c>
      <c r="G316" s="42">
        <v>26881687.760000002</v>
      </c>
      <c r="H316" s="42">
        <v>26881687.760000002</v>
      </c>
      <c r="I316" s="42">
        <v>26881687.760000002</v>
      </c>
      <c r="J316" s="42">
        <v>26881687.760000002</v>
      </c>
      <c r="K316" s="42">
        <v>26881687.760000002</v>
      </c>
      <c r="L316" s="42">
        <v>26881687.760000002</v>
      </c>
      <c r="M316" s="42">
        <v>26881687.760000002</v>
      </c>
      <c r="N316" s="42">
        <v>26881687.760000002</v>
      </c>
      <c r="O316" s="42">
        <v>26881687.760000002</v>
      </c>
      <c r="P316" s="42">
        <v>26881687.760000002</v>
      </c>
      <c r="Q316" s="42">
        <v>26881687.760000002</v>
      </c>
      <c r="R316" s="42">
        <v>26881687.760000002</v>
      </c>
      <c r="S316" s="42">
        <v>26881687.760000002</v>
      </c>
      <c r="T316" s="42">
        <v>26881687.760000002</v>
      </c>
      <c r="U316" s="42">
        <v>26881687.760000002</v>
      </c>
      <c r="V316" s="42">
        <v>26881687.760000002</v>
      </c>
      <c r="W316" s="42">
        <v>26881687.760000002</v>
      </c>
      <c r="X316" s="42">
        <v>26881687.760000002</v>
      </c>
      <c r="Y316" s="42">
        <v>26881687.760000002</v>
      </c>
      <c r="Z316" s="42">
        <v>26881687.760000002</v>
      </c>
      <c r="AA316" s="42">
        <v>26881687.760000002</v>
      </c>
      <c r="AB316" s="42">
        <v>26881687.760000002</v>
      </c>
      <c r="AC316" s="42">
        <v>26881687.760000002</v>
      </c>
      <c r="AD316" s="42">
        <v>26881687.760000002</v>
      </c>
      <c r="AE316" s="42">
        <v>26881687.760000002</v>
      </c>
      <c r="AF316" s="42">
        <v>26881687.760000002</v>
      </c>
      <c r="AG316" s="42">
        <v>26881687.760000002</v>
      </c>
      <c r="AH316" s="42">
        <v>26881687.760000002</v>
      </c>
      <c r="AI316" s="42">
        <v>26881687.760000002</v>
      </c>
      <c r="AJ316" s="42">
        <v>26881687.760000002</v>
      </c>
      <c r="AK316" s="42">
        <v>26881687.760000002</v>
      </c>
      <c r="AL316" s="42">
        <v>26881687.760000002</v>
      </c>
      <c r="AM316" s="42">
        <v>26881687.760000002</v>
      </c>
      <c r="AN316" s="42">
        <v>26881687.760000002</v>
      </c>
      <c r="AO316" s="42">
        <v>26881687.760000002</v>
      </c>
      <c r="AP316" s="42">
        <v>26881687.760000002</v>
      </c>
      <c r="AQ316" s="42">
        <v>26881687.760000002</v>
      </c>
      <c r="AR316" s="42">
        <v>26881687.760000002</v>
      </c>
      <c r="AS316" s="42">
        <v>26881687.760000002</v>
      </c>
      <c r="AT316" s="42">
        <v>26881687.760000002</v>
      </c>
      <c r="AU316" s="42">
        <v>26881687.760000002</v>
      </c>
      <c r="AV316" s="42">
        <v>26881687.760000002</v>
      </c>
      <c r="AW316" s="42">
        <v>26881687.760000002</v>
      </c>
      <c r="AX316" s="42">
        <v>26881687.760000002</v>
      </c>
      <c r="AY316" s="42">
        <v>26881687.760000002</v>
      </c>
      <c r="AZ316" s="42">
        <v>26881687.760000002</v>
      </c>
      <c r="BA316" s="42">
        <v>26881687.760000002</v>
      </c>
    </row>
    <row r="317" spans="1:53" x14ac:dyDescent="0.2">
      <c r="A317" s="91" t="s">
        <v>436</v>
      </c>
      <c r="B317" s="42">
        <v>3196902.45</v>
      </c>
      <c r="C317" s="42">
        <v>3196902.45</v>
      </c>
      <c r="D317" s="42">
        <v>3196902.45</v>
      </c>
      <c r="E317" s="42">
        <v>3196902.45</v>
      </c>
      <c r="F317" s="42">
        <v>3196902.45</v>
      </c>
      <c r="G317" s="42">
        <v>3196902.45</v>
      </c>
      <c r="H317" s="42">
        <v>3196902.45</v>
      </c>
      <c r="I317" s="42">
        <v>3196902.45</v>
      </c>
      <c r="J317" s="42">
        <v>3196902.45</v>
      </c>
      <c r="K317" s="42">
        <v>3196902.45</v>
      </c>
      <c r="L317" s="42">
        <v>3196902.45</v>
      </c>
      <c r="M317" s="42">
        <v>3196902.45</v>
      </c>
      <c r="N317" s="42">
        <v>3196902.45</v>
      </c>
      <c r="O317" s="42">
        <v>3196902.45</v>
      </c>
      <c r="P317" s="42">
        <v>3196902.45</v>
      </c>
      <c r="Q317" s="42">
        <v>3196902.45</v>
      </c>
      <c r="R317" s="42">
        <v>3196902.45</v>
      </c>
      <c r="S317" s="42">
        <v>3196902.45</v>
      </c>
      <c r="T317" s="42">
        <v>3196902.45</v>
      </c>
      <c r="U317" s="42">
        <v>3196902.45</v>
      </c>
      <c r="V317" s="42">
        <v>3196902.45</v>
      </c>
      <c r="W317" s="42">
        <v>3196902.45</v>
      </c>
      <c r="X317" s="42">
        <v>3196902.45</v>
      </c>
      <c r="Y317" s="42">
        <v>3196902.45</v>
      </c>
      <c r="Z317" s="42">
        <v>3196902.45</v>
      </c>
      <c r="AA317" s="42">
        <v>3196902.45</v>
      </c>
      <c r="AB317" s="42">
        <v>3196902.45</v>
      </c>
      <c r="AC317" s="42">
        <v>3196902.45</v>
      </c>
      <c r="AD317" s="42">
        <v>3196902.45</v>
      </c>
      <c r="AE317" s="42">
        <v>3196902.45</v>
      </c>
      <c r="AF317" s="42">
        <v>3196902.45</v>
      </c>
      <c r="AG317" s="42">
        <v>3196902.45</v>
      </c>
      <c r="AH317" s="42">
        <v>3196902.45</v>
      </c>
      <c r="AI317" s="42">
        <v>3196902.45</v>
      </c>
      <c r="AJ317" s="42">
        <v>3196902.45</v>
      </c>
      <c r="AK317" s="42">
        <v>3196902.45</v>
      </c>
      <c r="AL317" s="42">
        <v>3196902.45</v>
      </c>
      <c r="AM317" s="42">
        <v>3196902.45</v>
      </c>
      <c r="AN317" s="42">
        <v>3196902.45</v>
      </c>
      <c r="AO317" s="42">
        <v>3196902.45</v>
      </c>
      <c r="AP317" s="42">
        <v>3196902.45</v>
      </c>
      <c r="AQ317" s="42">
        <v>3196902.45</v>
      </c>
      <c r="AR317" s="42">
        <v>3196902.45</v>
      </c>
      <c r="AS317" s="42">
        <v>3196902.45</v>
      </c>
      <c r="AT317" s="42">
        <v>3196902.45</v>
      </c>
      <c r="AU317" s="42">
        <v>3196902.45</v>
      </c>
      <c r="AV317" s="42">
        <v>3196902.45</v>
      </c>
      <c r="AW317" s="42">
        <v>3196902.45</v>
      </c>
      <c r="AX317" s="42">
        <v>3196902.45</v>
      </c>
      <c r="AY317" s="42">
        <v>3196902.45</v>
      </c>
      <c r="AZ317" s="42">
        <v>3196902.45</v>
      </c>
      <c r="BA317" s="42">
        <v>3196902.45</v>
      </c>
    </row>
    <row r="318" spans="1:53" x14ac:dyDescent="0.2">
      <c r="A318" s="91" t="s">
        <v>437</v>
      </c>
      <c r="B318" s="42">
        <v>0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  <c r="P318" s="42">
        <v>0</v>
      </c>
      <c r="Q318" s="42">
        <v>0</v>
      </c>
      <c r="R318" s="42">
        <v>0</v>
      </c>
      <c r="S318" s="42">
        <v>0</v>
      </c>
      <c r="T318" s="42">
        <v>0</v>
      </c>
      <c r="U318" s="42">
        <v>0</v>
      </c>
      <c r="V318" s="42">
        <v>0</v>
      </c>
      <c r="W318" s="42">
        <v>0</v>
      </c>
      <c r="X318" s="42">
        <v>0</v>
      </c>
      <c r="Y318" s="42">
        <v>0</v>
      </c>
      <c r="Z318" s="42">
        <v>0</v>
      </c>
      <c r="AA318" s="42">
        <v>0</v>
      </c>
      <c r="AB318" s="42">
        <v>0</v>
      </c>
      <c r="AC318" s="42">
        <v>0</v>
      </c>
      <c r="AD318" s="42">
        <v>0</v>
      </c>
      <c r="AE318" s="42">
        <v>0</v>
      </c>
      <c r="AF318" s="42">
        <v>0</v>
      </c>
      <c r="AG318" s="42">
        <v>0</v>
      </c>
      <c r="AH318" s="42">
        <v>0</v>
      </c>
      <c r="AI318" s="42">
        <v>0</v>
      </c>
      <c r="AJ318" s="42">
        <v>0</v>
      </c>
      <c r="AK318" s="42">
        <v>0</v>
      </c>
      <c r="AL318" s="42">
        <v>0</v>
      </c>
      <c r="AM318" s="42">
        <v>0</v>
      </c>
      <c r="AN318" s="42">
        <v>0</v>
      </c>
      <c r="AO318" s="42">
        <v>0</v>
      </c>
      <c r="AP318" s="42">
        <v>0</v>
      </c>
      <c r="AQ318" s="42">
        <v>0</v>
      </c>
      <c r="AR318" s="42">
        <v>0</v>
      </c>
      <c r="AS318" s="42">
        <v>0</v>
      </c>
      <c r="AT318" s="42">
        <v>0</v>
      </c>
      <c r="AU318" s="42">
        <v>0</v>
      </c>
      <c r="AV318" s="42">
        <v>0</v>
      </c>
      <c r="AW318" s="42">
        <v>0</v>
      </c>
      <c r="AX318" s="42">
        <v>0</v>
      </c>
      <c r="AY318" s="42">
        <v>0</v>
      </c>
      <c r="AZ318" s="42">
        <v>0</v>
      </c>
      <c r="BA318" s="42">
        <v>0</v>
      </c>
    </row>
    <row r="319" spans="1:53" x14ac:dyDescent="0.2">
      <c r="A319" s="91" t="s">
        <v>438</v>
      </c>
      <c r="B319" s="42">
        <v>96811648.256792799</v>
      </c>
      <c r="C319" s="42">
        <v>96845351.521611005</v>
      </c>
      <c r="D319" s="42">
        <v>96809783.933739394</v>
      </c>
      <c r="E319" s="42">
        <v>96815426.194475904</v>
      </c>
      <c r="F319" s="42">
        <v>96754525.357133001</v>
      </c>
      <c r="G319" s="42">
        <v>96680778.671966106</v>
      </c>
      <c r="H319" s="42">
        <v>96653894.373626202</v>
      </c>
      <c r="I319" s="42">
        <v>96730926.276531905</v>
      </c>
      <c r="J319" s="42">
        <v>96775634.981557801</v>
      </c>
      <c r="K319" s="42">
        <v>96829444.995319098</v>
      </c>
      <c r="L319" s="42">
        <v>96824433.326480702</v>
      </c>
      <c r="M319" s="42">
        <v>96801876.778462097</v>
      </c>
      <c r="N319" s="42">
        <v>96801876.778462097</v>
      </c>
      <c r="O319" s="42">
        <v>96785284.141897097</v>
      </c>
      <c r="P319" s="42">
        <v>96760880.634518594</v>
      </c>
      <c r="Q319" s="42">
        <v>96676128.171490297</v>
      </c>
      <c r="R319" s="42">
        <v>96631863.234677002</v>
      </c>
      <c r="S319" s="42">
        <v>96537394.605338901</v>
      </c>
      <c r="T319" s="42">
        <v>96433685.250092506</v>
      </c>
      <c r="U319" s="42">
        <v>96377404.954862103</v>
      </c>
      <c r="V319" s="42">
        <v>96448301.147885606</v>
      </c>
      <c r="W319" s="42">
        <v>96491571.953985095</v>
      </c>
      <c r="X319" s="42">
        <v>96504679.537332997</v>
      </c>
      <c r="Y319" s="42">
        <v>96486416.711639807</v>
      </c>
      <c r="Z319" s="42">
        <v>96466329.7073358</v>
      </c>
      <c r="AA319" s="42">
        <v>96466329.7073358</v>
      </c>
      <c r="AB319" s="42">
        <v>96450499.947910205</v>
      </c>
      <c r="AC319" s="42">
        <v>96430046.184952304</v>
      </c>
      <c r="AD319" s="42">
        <v>96371138.237096503</v>
      </c>
      <c r="AE319" s="42">
        <v>96338822.551488906</v>
      </c>
      <c r="AF319" s="42">
        <v>96259086.195792496</v>
      </c>
      <c r="AG319" s="42">
        <v>96182866.985179707</v>
      </c>
      <c r="AH319" s="42">
        <v>96138625.367597699</v>
      </c>
      <c r="AI319" s="42">
        <v>96232219.552016705</v>
      </c>
      <c r="AJ319" s="42">
        <v>96315030.0473959</v>
      </c>
      <c r="AK319" s="42">
        <v>96365012.682282001</v>
      </c>
      <c r="AL319" s="42">
        <v>96388821.288153097</v>
      </c>
      <c r="AM319" s="42">
        <v>96410129.983534202</v>
      </c>
      <c r="AN319" s="42">
        <v>96410129.983534202</v>
      </c>
      <c r="AO319" s="42">
        <v>96420553.226297095</v>
      </c>
      <c r="AP319" s="42">
        <v>96421150.577861398</v>
      </c>
      <c r="AQ319" s="42">
        <v>96397831.610020503</v>
      </c>
      <c r="AR319" s="42">
        <v>96382674.536494493</v>
      </c>
      <c r="AS319" s="42">
        <v>96332785.361803606</v>
      </c>
      <c r="AT319" s="42">
        <v>96291377.099859193</v>
      </c>
      <c r="AU319" s="42">
        <v>96258753.648097306</v>
      </c>
      <c r="AV319" s="42">
        <v>96372786.044194698</v>
      </c>
      <c r="AW319" s="42">
        <v>96475015.087697104</v>
      </c>
      <c r="AX319" s="42">
        <v>96541740.408868402</v>
      </c>
      <c r="AY319" s="42">
        <v>96589182.304682001</v>
      </c>
      <c r="AZ319" s="42">
        <v>96634740.301649302</v>
      </c>
      <c r="BA319" s="42">
        <v>96634740.301649302</v>
      </c>
    </row>
    <row r="320" spans="1:53" x14ac:dyDescent="0.2">
      <c r="A320" s="91" t="s">
        <v>439</v>
      </c>
      <c r="B320" s="42">
        <v>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  <c r="AB320" s="42">
        <v>0</v>
      </c>
      <c r="AC320" s="42">
        <v>0</v>
      </c>
      <c r="AD320" s="42">
        <v>0</v>
      </c>
      <c r="AE320" s="42">
        <v>0</v>
      </c>
      <c r="AF320" s="42">
        <v>0</v>
      </c>
      <c r="AG320" s="42">
        <v>0</v>
      </c>
      <c r="AH320" s="42">
        <v>0</v>
      </c>
      <c r="AI320" s="42">
        <v>0</v>
      </c>
      <c r="AJ320" s="42">
        <v>0</v>
      </c>
      <c r="AK320" s="42">
        <v>0</v>
      </c>
      <c r="AL320" s="42">
        <v>0</v>
      </c>
      <c r="AM320" s="42">
        <v>0</v>
      </c>
      <c r="AN320" s="42">
        <v>0</v>
      </c>
      <c r="AO320" s="42">
        <v>0</v>
      </c>
      <c r="AP320" s="42">
        <v>0</v>
      </c>
      <c r="AQ320" s="42">
        <v>0</v>
      </c>
      <c r="AR320" s="42">
        <v>0</v>
      </c>
      <c r="AS320" s="42">
        <v>0</v>
      </c>
      <c r="AT320" s="42">
        <v>0</v>
      </c>
      <c r="AU320" s="42">
        <v>0</v>
      </c>
      <c r="AV320" s="42">
        <v>0</v>
      </c>
      <c r="AW320" s="42">
        <v>0</v>
      </c>
      <c r="AX320" s="42">
        <v>0</v>
      </c>
      <c r="AY320" s="42">
        <v>0</v>
      </c>
      <c r="AZ320" s="42">
        <v>0</v>
      </c>
      <c r="BA320" s="42">
        <v>0</v>
      </c>
    </row>
    <row r="321" spans="1:53" x14ac:dyDescent="0.2">
      <c r="A321" s="91" t="s">
        <v>440</v>
      </c>
      <c r="B321" s="42">
        <v>13011993.83</v>
      </c>
      <c r="C321" s="42">
        <v>13011993.83</v>
      </c>
      <c r="D321" s="42">
        <v>13011993.83</v>
      </c>
      <c r="E321" s="42">
        <v>13011993.83</v>
      </c>
      <c r="F321" s="42">
        <v>13011993.83</v>
      </c>
      <c r="G321" s="42">
        <v>13011993.83</v>
      </c>
      <c r="H321" s="42">
        <v>13011993.83</v>
      </c>
      <c r="I321" s="42">
        <v>13011993.83</v>
      </c>
      <c r="J321" s="42">
        <v>13011993.83</v>
      </c>
      <c r="K321" s="42">
        <v>13011993.83</v>
      </c>
      <c r="L321" s="42">
        <v>13011993.83</v>
      </c>
      <c r="M321" s="42">
        <v>13011993.83</v>
      </c>
      <c r="N321" s="42">
        <v>13011993.83</v>
      </c>
      <c r="O321" s="42">
        <v>13011993.83</v>
      </c>
      <c r="P321" s="42">
        <v>13011993.83</v>
      </c>
      <c r="Q321" s="42">
        <v>13011993.83</v>
      </c>
      <c r="R321" s="42">
        <v>13011993.83</v>
      </c>
      <c r="S321" s="42">
        <v>13011993.83</v>
      </c>
      <c r="T321" s="42">
        <v>13011993.83</v>
      </c>
      <c r="U321" s="42">
        <v>13011993.83</v>
      </c>
      <c r="V321" s="42">
        <v>13011993.83</v>
      </c>
      <c r="W321" s="42">
        <v>13011993.83</v>
      </c>
      <c r="X321" s="42">
        <v>13011993.83</v>
      </c>
      <c r="Y321" s="42">
        <v>13011993.83</v>
      </c>
      <c r="Z321" s="42">
        <v>13011993.83</v>
      </c>
      <c r="AA321" s="42">
        <v>13011993.83</v>
      </c>
      <c r="AB321" s="42">
        <v>13011993.83</v>
      </c>
      <c r="AC321" s="42">
        <v>13011993.83</v>
      </c>
      <c r="AD321" s="42">
        <v>13011993.83</v>
      </c>
      <c r="AE321" s="42">
        <v>13011993.83</v>
      </c>
      <c r="AF321" s="42">
        <v>13011993.83</v>
      </c>
      <c r="AG321" s="42">
        <v>13011993.83</v>
      </c>
      <c r="AH321" s="42">
        <v>13011993.83</v>
      </c>
      <c r="AI321" s="42">
        <v>13011993.83</v>
      </c>
      <c r="AJ321" s="42">
        <v>13011993.83</v>
      </c>
      <c r="AK321" s="42">
        <v>13011993.83</v>
      </c>
      <c r="AL321" s="42">
        <v>13011993.83</v>
      </c>
      <c r="AM321" s="42">
        <v>13011993.83</v>
      </c>
      <c r="AN321" s="42">
        <v>13011993.83</v>
      </c>
      <c r="AO321" s="42">
        <v>13011993.83</v>
      </c>
      <c r="AP321" s="42">
        <v>13011993.83</v>
      </c>
      <c r="AQ321" s="42">
        <v>13011993.83</v>
      </c>
      <c r="AR321" s="42">
        <v>13011993.83</v>
      </c>
      <c r="AS321" s="42">
        <v>13011993.83</v>
      </c>
      <c r="AT321" s="42">
        <v>13011993.83</v>
      </c>
      <c r="AU321" s="42">
        <v>13011993.83</v>
      </c>
      <c r="AV321" s="42">
        <v>13011993.83</v>
      </c>
      <c r="AW321" s="42">
        <v>13011993.83</v>
      </c>
      <c r="AX321" s="42">
        <v>13011993.83</v>
      </c>
      <c r="AY321" s="42">
        <v>13011993.83</v>
      </c>
      <c r="AZ321" s="42">
        <v>13011993.83</v>
      </c>
      <c r="BA321" s="42">
        <v>13011993.83</v>
      </c>
    </row>
    <row r="322" spans="1:53" x14ac:dyDescent="0.2">
      <c r="A322" s="43" t="s">
        <v>441</v>
      </c>
      <c r="B322" s="44">
        <v>214416431.92900699</v>
      </c>
      <c r="C322" s="44">
        <v>214442479.35314</v>
      </c>
      <c r="D322" s="44">
        <v>214406911.76526901</v>
      </c>
      <c r="E322" s="44">
        <v>214315298.73444101</v>
      </c>
      <c r="F322" s="44">
        <v>213477480.53446701</v>
      </c>
      <c r="G322" s="44">
        <v>212665545.29186699</v>
      </c>
      <c r="H322" s="44">
        <v>211930657.86710799</v>
      </c>
      <c r="I322" s="44">
        <v>211194984.16090301</v>
      </c>
      <c r="J322" s="44">
        <v>210832952.036769</v>
      </c>
      <c r="K322" s="44">
        <v>210703588.07341799</v>
      </c>
      <c r="L322" s="44">
        <v>210431110.708186</v>
      </c>
      <c r="M322" s="44">
        <v>210408554.16016799</v>
      </c>
      <c r="N322" s="44">
        <v>210408554.16016799</v>
      </c>
      <c r="O322" s="44">
        <v>210360047.060776</v>
      </c>
      <c r="P322" s="44">
        <v>210327019.61437601</v>
      </c>
      <c r="Q322" s="44">
        <v>209920558.39387199</v>
      </c>
      <c r="R322" s="44">
        <v>209726515.07415101</v>
      </c>
      <c r="S322" s="44">
        <v>209291151.92036399</v>
      </c>
      <c r="T322" s="44">
        <v>208835890.947586</v>
      </c>
      <c r="U322" s="44">
        <v>208449394.49242699</v>
      </c>
      <c r="V322" s="44">
        <v>208288866.58725899</v>
      </c>
      <c r="W322" s="44">
        <v>208115075.03071201</v>
      </c>
      <c r="X322" s="44">
        <v>208013397.59821799</v>
      </c>
      <c r="Y322" s="44">
        <v>207995134.772524</v>
      </c>
      <c r="Z322" s="44">
        <v>207975047.76822099</v>
      </c>
      <c r="AA322" s="44">
        <v>207975047.76822099</v>
      </c>
      <c r="AB322" s="44">
        <v>207904382.653382</v>
      </c>
      <c r="AC322" s="44">
        <v>207877928.98874301</v>
      </c>
      <c r="AD322" s="44">
        <v>207819021.040887</v>
      </c>
      <c r="AE322" s="44">
        <v>207783170.69385999</v>
      </c>
      <c r="AF322" s="44">
        <v>207257247.63854501</v>
      </c>
      <c r="AG322" s="44">
        <v>206723421.964261</v>
      </c>
      <c r="AH322" s="44">
        <v>206240099.451998</v>
      </c>
      <c r="AI322" s="44">
        <v>205932610.984332</v>
      </c>
      <c r="AJ322" s="44">
        <v>205673166.724289</v>
      </c>
      <c r="AK322" s="44">
        <v>205345387.11337101</v>
      </c>
      <c r="AL322" s="44">
        <v>205261188.255878</v>
      </c>
      <c r="AM322" s="44">
        <v>205282496.95125899</v>
      </c>
      <c r="AN322" s="44">
        <v>205282496.95125899</v>
      </c>
      <c r="AO322" s="44">
        <v>205250108.24316201</v>
      </c>
      <c r="AP322" s="44">
        <v>205229198.431499</v>
      </c>
      <c r="AQ322" s="44">
        <v>205004625.65325499</v>
      </c>
      <c r="AR322" s="44">
        <v>204986727.23899701</v>
      </c>
      <c r="AS322" s="44">
        <v>204647834.40653899</v>
      </c>
      <c r="AT322" s="44">
        <v>204320745.47512501</v>
      </c>
      <c r="AU322" s="44">
        <v>204000087.209443</v>
      </c>
      <c r="AV322" s="44">
        <v>203862342.72832501</v>
      </c>
      <c r="AW322" s="44">
        <v>203739459.830569</v>
      </c>
      <c r="AX322" s="44">
        <v>203638270.69537401</v>
      </c>
      <c r="AY322" s="44">
        <v>203685712.591187</v>
      </c>
      <c r="AZ322" s="44">
        <v>203726999.824184</v>
      </c>
      <c r="BA322" s="44">
        <v>203726999.824184</v>
      </c>
    </row>
    <row r="323" spans="1:53" x14ac:dyDescent="0.2">
      <c r="A323" s="91" t="s">
        <v>442</v>
      </c>
    </row>
    <row r="324" spans="1:53" x14ac:dyDescent="0.2">
      <c r="A324" s="93" t="s">
        <v>443</v>
      </c>
    </row>
    <row r="325" spans="1:53" x14ac:dyDescent="0.2">
      <c r="A325" s="91" t="s">
        <v>444</v>
      </c>
      <c r="B325" s="42">
        <v>0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  <c r="AB325" s="42">
        <v>0</v>
      </c>
      <c r="AC325" s="42">
        <v>0</v>
      </c>
      <c r="AD325" s="42">
        <v>0</v>
      </c>
      <c r="AE325" s="42">
        <v>0</v>
      </c>
      <c r="AF325" s="42">
        <v>0</v>
      </c>
      <c r="AG325" s="42">
        <v>0</v>
      </c>
      <c r="AH325" s="42">
        <v>0</v>
      </c>
      <c r="AI325" s="42">
        <v>0</v>
      </c>
      <c r="AJ325" s="42">
        <v>0</v>
      </c>
      <c r="AK325" s="42">
        <v>0</v>
      </c>
      <c r="AL325" s="42">
        <v>0</v>
      </c>
      <c r="AM325" s="42">
        <v>0</v>
      </c>
      <c r="AN325" s="42">
        <v>0</v>
      </c>
      <c r="AO325" s="42">
        <v>0</v>
      </c>
      <c r="AP325" s="42">
        <v>0</v>
      </c>
      <c r="AQ325" s="42">
        <v>0</v>
      </c>
      <c r="AR325" s="42">
        <v>0</v>
      </c>
      <c r="AS325" s="42">
        <v>0</v>
      </c>
      <c r="AT325" s="42">
        <v>0</v>
      </c>
      <c r="AU325" s="42">
        <v>0</v>
      </c>
      <c r="AV325" s="42">
        <v>0</v>
      </c>
      <c r="AW325" s="42">
        <v>0</v>
      </c>
      <c r="AX325" s="42">
        <v>0</v>
      </c>
      <c r="AY325" s="42">
        <v>0</v>
      </c>
      <c r="AZ325" s="42">
        <v>0</v>
      </c>
      <c r="BA325" s="42">
        <v>0</v>
      </c>
    </row>
    <row r="326" spans="1:53" x14ac:dyDescent="0.2">
      <c r="A326" s="91" t="s">
        <v>445</v>
      </c>
      <c r="B326" s="42">
        <v>0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  <c r="AB326" s="42">
        <v>0</v>
      </c>
      <c r="AC326" s="42">
        <v>0</v>
      </c>
      <c r="AD326" s="42">
        <v>0</v>
      </c>
      <c r="AE326" s="42">
        <v>0</v>
      </c>
      <c r="AF326" s="42">
        <v>0</v>
      </c>
      <c r="AG326" s="42">
        <v>0</v>
      </c>
      <c r="AH326" s="42">
        <v>0</v>
      </c>
      <c r="AI326" s="42">
        <v>0</v>
      </c>
      <c r="AJ326" s="42">
        <v>0</v>
      </c>
      <c r="AK326" s="42">
        <v>0</v>
      </c>
      <c r="AL326" s="42">
        <v>0</v>
      </c>
      <c r="AM326" s="42">
        <v>0</v>
      </c>
      <c r="AN326" s="42">
        <v>0</v>
      </c>
      <c r="AO326" s="42">
        <v>0</v>
      </c>
      <c r="AP326" s="42">
        <v>0</v>
      </c>
      <c r="AQ326" s="42">
        <v>0</v>
      </c>
      <c r="AR326" s="42">
        <v>0</v>
      </c>
      <c r="AS326" s="42">
        <v>0</v>
      </c>
      <c r="AT326" s="42">
        <v>0</v>
      </c>
      <c r="AU326" s="42">
        <v>0</v>
      </c>
      <c r="AV326" s="42">
        <v>0</v>
      </c>
      <c r="AW326" s="42">
        <v>0</v>
      </c>
      <c r="AX326" s="42">
        <v>0</v>
      </c>
      <c r="AY326" s="42">
        <v>0</v>
      </c>
      <c r="AZ326" s="42">
        <v>0</v>
      </c>
      <c r="BA326" s="42">
        <v>0</v>
      </c>
    </row>
    <row r="327" spans="1:53" x14ac:dyDescent="0.2">
      <c r="A327" s="91" t="s">
        <v>446</v>
      </c>
      <c r="B327" s="42">
        <v>372912415.94</v>
      </c>
      <c r="C327" s="42">
        <v>372912415.94</v>
      </c>
      <c r="D327" s="42">
        <v>372912415.94</v>
      </c>
      <c r="E327" s="42">
        <v>372912415.94</v>
      </c>
      <c r="F327" s="42">
        <v>372912415.94</v>
      </c>
      <c r="G327" s="42">
        <v>372912415.94</v>
      </c>
      <c r="H327" s="42">
        <v>372912415.94</v>
      </c>
      <c r="I327" s="42">
        <v>372912415.94</v>
      </c>
      <c r="J327" s="42">
        <v>372912415.94</v>
      </c>
      <c r="K327" s="42">
        <v>372912415.94</v>
      </c>
      <c r="L327" s="42">
        <v>372912415.94</v>
      </c>
      <c r="M327" s="42">
        <v>372912415.94</v>
      </c>
      <c r="N327" s="42">
        <v>372912415.94</v>
      </c>
      <c r="O327" s="42">
        <v>372912415.94</v>
      </c>
      <c r="P327" s="42">
        <v>372912415.94</v>
      </c>
      <c r="Q327" s="42">
        <v>372912415.94</v>
      </c>
      <c r="R327" s="42">
        <v>372912415.94</v>
      </c>
      <c r="S327" s="42">
        <v>372912415.94</v>
      </c>
      <c r="T327" s="42">
        <v>372912415.94</v>
      </c>
      <c r="U327" s="42">
        <v>372912415.94</v>
      </c>
      <c r="V327" s="42">
        <v>372912415.94</v>
      </c>
      <c r="W327" s="42">
        <v>372912415.94</v>
      </c>
      <c r="X327" s="42">
        <v>372912415.94</v>
      </c>
      <c r="Y327" s="42">
        <v>372912415.94</v>
      </c>
      <c r="Z327" s="42">
        <v>372912415.94</v>
      </c>
      <c r="AA327" s="42">
        <v>372912415.94</v>
      </c>
      <c r="AB327" s="42">
        <v>372912415.94</v>
      </c>
      <c r="AC327" s="42">
        <v>372912415.94</v>
      </c>
      <c r="AD327" s="42">
        <v>372912415.94</v>
      </c>
      <c r="AE327" s="42">
        <v>372912415.94</v>
      </c>
      <c r="AF327" s="42">
        <v>372912415.94</v>
      </c>
      <c r="AG327" s="42">
        <v>372912415.94</v>
      </c>
      <c r="AH327" s="42">
        <v>372912415.94</v>
      </c>
      <c r="AI327" s="42">
        <v>372912415.94</v>
      </c>
      <c r="AJ327" s="42">
        <v>372912415.94</v>
      </c>
      <c r="AK327" s="42">
        <v>372912415.94</v>
      </c>
      <c r="AL327" s="42">
        <v>372912415.94</v>
      </c>
      <c r="AM327" s="42">
        <v>372912415.94</v>
      </c>
      <c r="AN327" s="42">
        <v>372912415.94</v>
      </c>
      <c r="AO327" s="42">
        <v>372912415.94</v>
      </c>
      <c r="AP327" s="42">
        <v>372912415.94</v>
      </c>
      <c r="AQ327" s="42">
        <v>372912415.94</v>
      </c>
      <c r="AR327" s="42">
        <v>372912415.94</v>
      </c>
      <c r="AS327" s="42">
        <v>372912415.94</v>
      </c>
      <c r="AT327" s="42">
        <v>372912415.94</v>
      </c>
      <c r="AU327" s="42">
        <v>372912415.94</v>
      </c>
      <c r="AV327" s="42">
        <v>372912415.94</v>
      </c>
      <c r="AW327" s="42">
        <v>372912415.94</v>
      </c>
      <c r="AX327" s="42">
        <v>372912415.94</v>
      </c>
      <c r="AY327" s="42">
        <v>372912415.94</v>
      </c>
      <c r="AZ327" s="42">
        <v>372912415.94</v>
      </c>
      <c r="BA327" s="42">
        <v>372912415.94</v>
      </c>
    </row>
    <row r="328" spans="1:53" x14ac:dyDescent="0.2">
      <c r="A328" s="91" t="s">
        <v>447</v>
      </c>
      <c r="B328" s="42">
        <v>0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  <c r="AB328" s="42">
        <v>0</v>
      </c>
      <c r="AC328" s="42">
        <v>0</v>
      </c>
      <c r="AD328" s="42">
        <v>0</v>
      </c>
      <c r="AE328" s="42">
        <v>0</v>
      </c>
      <c r="AF328" s="42">
        <v>0</v>
      </c>
      <c r="AG328" s="42">
        <v>0</v>
      </c>
      <c r="AH328" s="42">
        <v>0</v>
      </c>
      <c r="AI328" s="42">
        <v>0</v>
      </c>
      <c r="AJ328" s="42">
        <v>0</v>
      </c>
      <c r="AK328" s="42">
        <v>0</v>
      </c>
      <c r="AL328" s="42">
        <v>0</v>
      </c>
      <c r="AM328" s="42">
        <v>0</v>
      </c>
      <c r="AN328" s="42">
        <v>0</v>
      </c>
      <c r="AO328" s="42">
        <v>0</v>
      </c>
      <c r="AP328" s="42">
        <v>0</v>
      </c>
      <c r="AQ328" s="42">
        <v>0</v>
      </c>
      <c r="AR328" s="42">
        <v>0</v>
      </c>
      <c r="AS328" s="42">
        <v>0</v>
      </c>
      <c r="AT328" s="42">
        <v>0</v>
      </c>
      <c r="AU328" s="42">
        <v>0</v>
      </c>
      <c r="AV328" s="42">
        <v>0</v>
      </c>
      <c r="AW328" s="42">
        <v>0</v>
      </c>
      <c r="AX328" s="42">
        <v>0</v>
      </c>
      <c r="AY328" s="42">
        <v>0</v>
      </c>
      <c r="AZ328" s="42">
        <v>0</v>
      </c>
      <c r="BA328" s="42">
        <v>0</v>
      </c>
    </row>
    <row r="329" spans="1:53" x14ac:dyDescent="0.2">
      <c r="A329" s="91" t="s">
        <v>448</v>
      </c>
      <c r="B329" s="42">
        <v>0</v>
      </c>
      <c r="C329" s="42">
        <v>0</v>
      </c>
      <c r="D329" s="42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  <c r="AB329" s="42">
        <v>0</v>
      </c>
      <c r="AC329" s="42">
        <v>0</v>
      </c>
      <c r="AD329" s="42">
        <v>0</v>
      </c>
      <c r="AE329" s="42">
        <v>0</v>
      </c>
      <c r="AF329" s="42">
        <v>0</v>
      </c>
      <c r="AG329" s="42">
        <v>0</v>
      </c>
      <c r="AH329" s="42">
        <v>0</v>
      </c>
      <c r="AI329" s="42">
        <v>0</v>
      </c>
      <c r="AJ329" s="42">
        <v>0</v>
      </c>
      <c r="AK329" s="42">
        <v>0</v>
      </c>
      <c r="AL329" s="42">
        <v>0</v>
      </c>
      <c r="AM329" s="42">
        <v>0</v>
      </c>
      <c r="AN329" s="42">
        <v>0</v>
      </c>
      <c r="AO329" s="42">
        <v>0</v>
      </c>
      <c r="AP329" s="42">
        <v>0</v>
      </c>
      <c r="AQ329" s="42">
        <v>0</v>
      </c>
      <c r="AR329" s="42">
        <v>0</v>
      </c>
      <c r="AS329" s="42">
        <v>0</v>
      </c>
      <c r="AT329" s="42">
        <v>0</v>
      </c>
      <c r="AU329" s="42">
        <v>0</v>
      </c>
      <c r="AV329" s="42">
        <v>0</v>
      </c>
      <c r="AW329" s="42">
        <v>0</v>
      </c>
      <c r="AX329" s="42">
        <v>0</v>
      </c>
      <c r="AY329" s="42">
        <v>0</v>
      </c>
      <c r="AZ329" s="42">
        <v>0</v>
      </c>
      <c r="BA329" s="42">
        <v>0</v>
      </c>
    </row>
    <row r="330" spans="1:53" x14ac:dyDescent="0.2">
      <c r="A330" s="91" t="s">
        <v>449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  <c r="AB330" s="42">
        <v>0</v>
      </c>
      <c r="AC330" s="42">
        <v>0</v>
      </c>
      <c r="AD330" s="42">
        <v>0</v>
      </c>
      <c r="AE330" s="42">
        <v>0</v>
      </c>
      <c r="AF330" s="42">
        <v>0</v>
      </c>
      <c r="AG330" s="42">
        <v>0</v>
      </c>
      <c r="AH330" s="42">
        <v>0</v>
      </c>
      <c r="AI330" s="42">
        <v>0</v>
      </c>
      <c r="AJ330" s="42">
        <v>0</v>
      </c>
      <c r="AK330" s="42">
        <v>0</v>
      </c>
      <c r="AL330" s="42">
        <v>0</v>
      </c>
      <c r="AM330" s="42">
        <v>0</v>
      </c>
      <c r="AN330" s="42">
        <v>0</v>
      </c>
      <c r="AO330" s="42">
        <v>0</v>
      </c>
      <c r="AP330" s="42">
        <v>0</v>
      </c>
      <c r="AQ330" s="42">
        <v>0</v>
      </c>
      <c r="AR330" s="42">
        <v>0</v>
      </c>
      <c r="AS330" s="42">
        <v>0</v>
      </c>
      <c r="AT330" s="42">
        <v>0</v>
      </c>
      <c r="AU330" s="42">
        <v>0</v>
      </c>
      <c r="AV330" s="42">
        <v>0</v>
      </c>
      <c r="AW330" s="42">
        <v>0</v>
      </c>
      <c r="AX330" s="42">
        <v>0</v>
      </c>
      <c r="AY330" s="42">
        <v>0</v>
      </c>
      <c r="AZ330" s="42">
        <v>0</v>
      </c>
      <c r="BA330" s="42">
        <v>0</v>
      </c>
    </row>
    <row r="331" spans="1:53" x14ac:dyDescent="0.2">
      <c r="A331" s="91" t="s">
        <v>450</v>
      </c>
      <c r="B331" s="42">
        <v>3631123.98</v>
      </c>
      <c r="C331" s="42">
        <v>3631123.98</v>
      </c>
      <c r="D331" s="42">
        <v>3631123.98</v>
      </c>
      <c r="E331" s="42">
        <v>3631123.98</v>
      </c>
      <c r="F331" s="42">
        <v>3631123.98</v>
      </c>
      <c r="G331" s="42">
        <v>3631123.98</v>
      </c>
      <c r="H331" s="42">
        <v>3631123.98</v>
      </c>
      <c r="I331" s="42">
        <v>3631123.98</v>
      </c>
      <c r="J331" s="42">
        <v>3631123.98</v>
      </c>
      <c r="K331" s="42">
        <v>3631123.98</v>
      </c>
      <c r="L331" s="42">
        <v>3631123.98</v>
      </c>
      <c r="M331" s="42">
        <v>3631123.98</v>
      </c>
      <c r="N331" s="42">
        <v>3631123.98</v>
      </c>
      <c r="O331" s="42">
        <v>3631123.98</v>
      </c>
      <c r="P331" s="42">
        <v>3631123.98</v>
      </c>
      <c r="Q331" s="42">
        <v>3631123.98</v>
      </c>
      <c r="R331" s="42">
        <v>3631123.98</v>
      </c>
      <c r="S331" s="42">
        <v>3631123.98</v>
      </c>
      <c r="T331" s="42">
        <v>3631123.98</v>
      </c>
      <c r="U331" s="42">
        <v>3631123.98</v>
      </c>
      <c r="V331" s="42">
        <v>3631123.98</v>
      </c>
      <c r="W331" s="42">
        <v>3631123.98</v>
      </c>
      <c r="X331" s="42">
        <v>3631123.98</v>
      </c>
      <c r="Y331" s="42">
        <v>3631123.98</v>
      </c>
      <c r="Z331" s="42">
        <v>3631123.98</v>
      </c>
      <c r="AA331" s="42">
        <v>3631123.98</v>
      </c>
      <c r="AB331" s="42">
        <v>3631123.98</v>
      </c>
      <c r="AC331" s="42">
        <v>3631123.98</v>
      </c>
      <c r="AD331" s="42">
        <v>3631123.98</v>
      </c>
      <c r="AE331" s="42">
        <v>3631123.98</v>
      </c>
      <c r="AF331" s="42">
        <v>3631123.98</v>
      </c>
      <c r="AG331" s="42">
        <v>3631123.98</v>
      </c>
      <c r="AH331" s="42">
        <v>3631123.98</v>
      </c>
      <c r="AI331" s="42">
        <v>3631123.98</v>
      </c>
      <c r="AJ331" s="42">
        <v>3631123.98</v>
      </c>
      <c r="AK331" s="42">
        <v>3631123.98</v>
      </c>
      <c r="AL331" s="42">
        <v>3631123.98</v>
      </c>
      <c r="AM331" s="42">
        <v>3631123.98</v>
      </c>
      <c r="AN331" s="42">
        <v>3631123.98</v>
      </c>
      <c r="AO331" s="42">
        <v>3631123.98</v>
      </c>
      <c r="AP331" s="42">
        <v>3631123.98</v>
      </c>
      <c r="AQ331" s="42">
        <v>3631123.98</v>
      </c>
      <c r="AR331" s="42">
        <v>3631123.98</v>
      </c>
      <c r="AS331" s="42">
        <v>3631123.98</v>
      </c>
      <c r="AT331" s="42">
        <v>3631123.98</v>
      </c>
      <c r="AU331" s="42">
        <v>3631123.98</v>
      </c>
      <c r="AV331" s="42">
        <v>3631123.98</v>
      </c>
      <c r="AW331" s="42">
        <v>3631123.98</v>
      </c>
      <c r="AX331" s="42">
        <v>3631123.98</v>
      </c>
      <c r="AY331" s="42">
        <v>3631123.98</v>
      </c>
      <c r="AZ331" s="42">
        <v>3631123.98</v>
      </c>
      <c r="BA331" s="42">
        <v>3631123.98</v>
      </c>
    </row>
    <row r="332" spans="1:53" x14ac:dyDescent="0.2">
      <c r="A332" s="91" t="s">
        <v>451</v>
      </c>
      <c r="B332" s="42">
        <v>0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  <c r="AB332" s="42">
        <v>0</v>
      </c>
      <c r="AC332" s="42">
        <v>0</v>
      </c>
      <c r="AD332" s="42">
        <v>0</v>
      </c>
      <c r="AE332" s="42">
        <v>0</v>
      </c>
      <c r="AF332" s="42">
        <v>0</v>
      </c>
      <c r="AG332" s="42">
        <v>0</v>
      </c>
      <c r="AH332" s="42">
        <v>0</v>
      </c>
      <c r="AI332" s="42">
        <v>0</v>
      </c>
      <c r="AJ332" s="42">
        <v>0</v>
      </c>
      <c r="AK332" s="42">
        <v>0</v>
      </c>
      <c r="AL332" s="42">
        <v>0</v>
      </c>
      <c r="AM332" s="42">
        <v>0</v>
      </c>
      <c r="AN332" s="42">
        <v>0</v>
      </c>
      <c r="AO332" s="42">
        <v>0</v>
      </c>
      <c r="AP332" s="42">
        <v>0</v>
      </c>
      <c r="AQ332" s="42">
        <v>0</v>
      </c>
      <c r="AR332" s="42">
        <v>0</v>
      </c>
      <c r="AS332" s="42">
        <v>0</v>
      </c>
      <c r="AT332" s="42">
        <v>0</v>
      </c>
      <c r="AU332" s="42">
        <v>0</v>
      </c>
      <c r="AV332" s="42">
        <v>0</v>
      </c>
      <c r="AW332" s="42">
        <v>0</v>
      </c>
      <c r="AX332" s="42">
        <v>0</v>
      </c>
      <c r="AY332" s="42">
        <v>0</v>
      </c>
      <c r="AZ332" s="42">
        <v>0</v>
      </c>
      <c r="BA332" s="42">
        <v>0</v>
      </c>
    </row>
    <row r="333" spans="1:53" x14ac:dyDescent="0.2">
      <c r="A333" s="91" t="s">
        <v>452</v>
      </c>
      <c r="B333" s="42">
        <v>1562606.61</v>
      </c>
      <c r="C333" s="42">
        <v>1562606.61</v>
      </c>
      <c r="D333" s="42">
        <v>1562606.61</v>
      </c>
      <c r="E333" s="42">
        <v>1562606.61</v>
      </c>
      <c r="F333" s="42">
        <v>1562606.61</v>
      </c>
      <c r="G333" s="42">
        <v>1562606.61</v>
      </c>
      <c r="H333" s="42">
        <v>1562606.61</v>
      </c>
      <c r="I333" s="42">
        <v>1562606.61</v>
      </c>
      <c r="J333" s="42">
        <v>1562606.61</v>
      </c>
      <c r="K333" s="42">
        <v>1562606.61</v>
      </c>
      <c r="L333" s="42">
        <v>1562606.61</v>
      </c>
      <c r="M333" s="42">
        <v>1562606.61</v>
      </c>
      <c r="N333" s="42">
        <v>1562606.61</v>
      </c>
      <c r="O333" s="42">
        <v>1562606.61</v>
      </c>
      <c r="P333" s="42">
        <v>1562606.61</v>
      </c>
      <c r="Q333" s="42">
        <v>1562606.61</v>
      </c>
      <c r="R333" s="42">
        <v>1562606.61</v>
      </c>
      <c r="S333" s="42">
        <v>1562606.61</v>
      </c>
      <c r="T333" s="42">
        <v>1562606.61</v>
      </c>
      <c r="U333" s="42">
        <v>1562606.61</v>
      </c>
      <c r="V333" s="42">
        <v>1562606.61</v>
      </c>
      <c r="W333" s="42">
        <v>1562606.61</v>
      </c>
      <c r="X333" s="42">
        <v>1562606.61</v>
      </c>
      <c r="Y333" s="42">
        <v>1562606.61</v>
      </c>
      <c r="Z333" s="42">
        <v>1562606.61</v>
      </c>
      <c r="AA333" s="42">
        <v>1562606.61</v>
      </c>
      <c r="AB333" s="42">
        <v>1562606.61</v>
      </c>
      <c r="AC333" s="42">
        <v>1562606.61</v>
      </c>
      <c r="AD333" s="42">
        <v>1562606.61</v>
      </c>
      <c r="AE333" s="42">
        <v>1562606.61</v>
      </c>
      <c r="AF333" s="42">
        <v>1562606.61</v>
      </c>
      <c r="AG333" s="42">
        <v>1562606.61</v>
      </c>
      <c r="AH333" s="42">
        <v>1562606.61</v>
      </c>
      <c r="AI333" s="42">
        <v>1562606.61</v>
      </c>
      <c r="AJ333" s="42">
        <v>1562606.61</v>
      </c>
      <c r="AK333" s="42">
        <v>1562606.61</v>
      </c>
      <c r="AL333" s="42">
        <v>1562606.61</v>
      </c>
      <c r="AM333" s="42">
        <v>1562606.61</v>
      </c>
      <c r="AN333" s="42">
        <v>1562606.61</v>
      </c>
      <c r="AO333" s="42">
        <v>1562606.61</v>
      </c>
      <c r="AP333" s="42">
        <v>1562606.61</v>
      </c>
      <c r="AQ333" s="42">
        <v>1562606.61</v>
      </c>
      <c r="AR333" s="42">
        <v>1562606.61</v>
      </c>
      <c r="AS333" s="42">
        <v>1562606.61</v>
      </c>
      <c r="AT333" s="42">
        <v>1562606.61</v>
      </c>
      <c r="AU333" s="42">
        <v>1562606.61</v>
      </c>
      <c r="AV333" s="42">
        <v>1562606.61</v>
      </c>
      <c r="AW333" s="42">
        <v>1562606.61</v>
      </c>
      <c r="AX333" s="42">
        <v>1562606.61</v>
      </c>
      <c r="AY333" s="42">
        <v>1562606.61</v>
      </c>
      <c r="AZ333" s="42">
        <v>1562606.61</v>
      </c>
      <c r="BA333" s="42">
        <v>1562606.61</v>
      </c>
    </row>
    <row r="334" spans="1:53" x14ac:dyDescent="0.2">
      <c r="A334" s="91" t="s">
        <v>453</v>
      </c>
      <c r="B334" s="42">
        <v>4025385.02</v>
      </c>
      <c r="C334" s="42">
        <v>4025385.02</v>
      </c>
      <c r="D334" s="42">
        <v>4025385.02</v>
      </c>
      <c r="E334" s="42">
        <v>4025385.02</v>
      </c>
      <c r="F334" s="42">
        <v>4025385.02</v>
      </c>
      <c r="G334" s="42">
        <v>4025385.02</v>
      </c>
      <c r="H334" s="42">
        <v>4025385.02</v>
      </c>
      <c r="I334" s="42">
        <v>4025385.02</v>
      </c>
      <c r="J334" s="42">
        <v>4025385.02</v>
      </c>
      <c r="K334" s="42">
        <v>4025385.02</v>
      </c>
      <c r="L334" s="42">
        <v>4025385.02</v>
      </c>
      <c r="M334" s="42">
        <v>4025385.02</v>
      </c>
      <c r="N334" s="42">
        <v>4025385.02</v>
      </c>
      <c r="O334" s="42">
        <v>4025385.02</v>
      </c>
      <c r="P334" s="42">
        <v>4025385.02</v>
      </c>
      <c r="Q334" s="42">
        <v>4025385.02</v>
      </c>
      <c r="R334" s="42">
        <v>4025385.02</v>
      </c>
      <c r="S334" s="42">
        <v>4025385.02</v>
      </c>
      <c r="T334" s="42">
        <v>4025385.02</v>
      </c>
      <c r="U334" s="42">
        <v>4025385.02</v>
      </c>
      <c r="V334" s="42">
        <v>4025385.02</v>
      </c>
      <c r="W334" s="42">
        <v>4025385.02</v>
      </c>
      <c r="X334" s="42">
        <v>4025385.02</v>
      </c>
      <c r="Y334" s="42">
        <v>4025385.02</v>
      </c>
      <c r="Z334" s="42">
        <v>4025385.02</v>
      </c>
      <c r="AA334" s="42">
        <v>4025385.02</v>
      </c>
      <c r="AB334" s="42">
        <v>4025385.02</v>
      </c>
      <c r="AC334" s="42">
        <v>4025385.02</v>
      </c>
      <c r="AD334" s="42">
        <v>4025385.02</v>
      </c>
      <c r="AE334" s="42">
        <v>4025385.02</v>
      </c>
      <c r="AF334" s="42">
        <v>4025385.02</v>
      </c>
      <c r="AG334" s="42">
        <v>4025385.02</v>
      </c>
      <c r="AH334" s="42">
        <v>4025385.02</v>
      </c>
      <c r="AI334" s="42">
        <v>4025385.02</v>
      </c>
      <c r="AJ334" s="42">
        <v>4025385.02</v>
      </c>
      <c r="AK334" s="42">
        <v>4025385.02</v>
      </c>
      <c r="AL334" s="42">
        <v>4025385.02</v>
      </c>
      <c r="AM334" s="42">
        <v>4025385.02</v>
      </c>
      <c r="AN334" s="42">
        <v>4025385.02</v>
      </c>
      <c r="AO334" s="42">
        <v>4025385.02</v>
      </c>
      <c r="AP334" s="42">
        <v>4025385.02</v>
      </c>
      <c r="AQ334" s="42">
        <v>4025385.02</v>
      </c>
      <c r="AR334" s="42">
        <v>4025385.02</v>
      </c>
      <c r="AS334" s="42">
        <v>4025385.02</v>
      </c>
      <c r="AT334" s="42">
        <v>4025385.02</v>
      </c>
      <c r="AU334" s="42">
        <v>4025385.02</v>
      </c>
      <c r="AV334" s="42">
        <v>4025385.02</v>
      </c>
      <c r="AW334" s="42">
        <v>4025385.02</v>
      </c>
      <c r="AX334" s="42">
        <v>4025385.02</v>
      </c>
      <c r="AY334" s="42">
        <v>4025385.02</v>
      </c>
      <c r="AZ334" s="42">
        <v>4025385.02</v>
      </c>
      <c r="BA334" s="42">
        <v>4025385.02</v>
      </c>
    </row>
    <row r="335" spans="1:53" x14ac:dyDescent="0.2">
      <c r="A335" s="91" t="s">
        <v>454</v>
      </c>
      <c r="B335" s="42">
        <v>0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  <c r="AB335" s="42">
        <v>0</v>
      </c>
      <c r="AC335" s="42">
        <v>0</v>
      </c>
      <c r="AD335" s="42">
        <v>0</v>
      </c>
      <c r="AE335" s="42">
        <v>0</v>
      </c>
      <c r="AF335" s="42">
        <v>0</v>
      </c>
      <c r="AG335" s="42">
        <v>0</v>
      </c>
      <c r="AH335" s="42">
        <v>0</v>
      </c>
      <c r="AI335" s="42">
        <v>0</v>
      </c>
      <c r="AJ335" s="42">
        <v>0</v>
      </c>
      <c r="AK335" s="42">
        <v>0</v>
      </c>
      <c r="AL335" s="42">
        <v>0</v>
      </c>
      <c r="AM335" s="42">
        <v>0</v>
      </c>
      <c r="AN335" s="42">
        <v>0</v>
      </c>
      <c r="AO335" s="42">
        <v>0</v>
      </c>
      <c r="AP335" s="42">
        <v>0</v>
      </c>
      <c r="AQ335" s="42">
        <v>0</v>
      </c>
      <c r="AR335" s="42">
        <v>0</v>
      </c>
      <c r="AS335" s="42">
        <v>0</v>
      </c>
      <c r="AT335" s="42">
        <v>0</v>
      </c>
      <c r="AU335" s="42">
        <v>0</v>
      </c>
      <c r="AV335" s="42">
        <v>0</v>
      </c>
      <c r="AW335" s="42">
        <v>0</v>
      </c>
      <c r="AX335" s="42">
        <v>0</v>
      </c>
      <c r="AY335" s="42">
        <v>0</v>
      </c>
      <c r="AZ335" s="42">
        <v>0</v>
      </c>
      <c r="BA335" s="42">
        <v>0</v>
      </c>
    </row>
    <row r="336" spans="1:53" x14ac:dyDescent="0.2">
      <c r="A336" s="91" t="s">
        <v>455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  <c r="AB336" s="42">
        <v>0</v>
      </c>
      <c r="AC336" s="42">
        <v>0</v>
      </c>
      <c r="AD336" s="42">
        <v>0</v>
      </c>
      <c r="AE336" s="42">
        <v>0</v>
      </c>
      <c r="AF336" s="42">
        <v>0</v>
      </c>
      <c r="AG336" s="42">
        <v>0</v>
      </c>
      <c r="AH336" s="42">
        <v>0</v>
      </c>
      <c r="AI336" s="42">
        <v>0</v>
      </c>
      <c r="AJ336" s="42">
        <v>0</v>
      </c>
      <c r="AK336" s="42">
        <v>0</v>
      </c>
      <c r="AL336" s="42">
        <v>0</v>
      </c>
      <c r="AM336" s="42">
        <v>0</v>
      </c>
      <c r="AN336" s="42">
        <v>0</v>
      </c>
      <c r="AO336" s="42">
        <v>0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42">
        <v>0</v>
      </c>
      <c r="AY336" s="42">
        <v>0</v>
      </c>
      <c r="AZ336" s="42">
        <v>0</v>
      </c>
      <c r="BA336" s="42">
        <v>0</v>
      </c>
    </row>
    <row r="337" spans="1:53" x14ac:dyDescent="0.2">
      <c r="A337" s="91" t="s">
        <v>456</v>
      </c>
      <c r="B337" s="42">
        <v>-789803.09</v>
      </c>
      <c r="C337" s="42">
        <v>-789803.09</v>
      </c>
      <c r="D337" s="42">
        <v>-789803.09</v>
      </c>
      <c r="E337" s="42">
        <v>-789803.09</v>
      </c>
      <c r="F337" s="42">
        <v>-789803.09</v>
      </c>
      <c r="G337" s="42">
        <v>-789803.09</v>
      </c>
      <c r="H337" s="42">
        <v>-789803.09</v>
      </c>
      <c r="I337" s="42">
        <v>-789803.09</v>
      </c>
      <c r="J337" s="42">
        <v>-789803.09</v>
      </c>
      <c r="K337" s="42">
        <v>-789803.09</v>
      </c>
      <c r="L337" s="42">
        <v>-789803.09</v>
      </c>
      <c r="M337" s="42">
        <v>-789803.09</v>
      </c>
      <c r="N337" s="42">
        <v>-789803.09</v>
      </c>
      <c r="O337" s="42">
        <v>-789803.09</v>
      </c>
      <c r="P337" s="42">
        <v>-789803.09</v>
      </c>
      <c r="Q337" s="42">
        <v>-789803.09</v>
      </c>
      <c r="R337" s="42">
        <v>-789803.09</v>
      </c>
      <c r="S337" s="42">
        <v>-789803.09</v>
      </c>
      <c r="T337" s="42">
        <v>-789803.09</v>
      </c>
      <c r="U337" s="42">
        <v>-789803.09</v>
      </c>
      <c r="V337" s="42">
        <v>-789803.09</v>
      </c>
      <c r="W337" s="42">
        <v>-789803.09</v>
      </c>
      <c r="X337" s="42">
        <v>-789803.09</v>
      </c>
      <c r="Y337" s="42">
        <v>-789803.09</v>
      </c>
      <c r="Z337" s="42">
        <v>-789803.09</v>
      </c>
      <c r="AA337" s="42">
        <v>-789803.09</v>
      </c>
      <c r="AB337" s="42">
        <v>-789803.09</v>
      </c>
      <c r="AC337" s="42">
        <v>-789803.09</v>
      </c>
      <c r="AD337" s="42">
        <v>-789803.09</v>
      </c>
      <c r="AE337" s="42">
        <v>-789803.09</v>
      </c>
      <c r="AF337" s="42">
        <v>-789803.09</v>
      </c>
      <c r="AG337" s="42">
        <v>-789803.09</v>
      </c>
      <c r="AH337" s="42">
        <v>-789803.09</v>
      </c>
      <c r="AI337" s="42">
        <v>-789803.09</v>
      </c>
      <c r="AJ337" s="42">
        <v>-789803.09</v>
      </c>
      <c r="AK337" s="42">
        <v>-789803.09</v>
      </c>
      <c r="AL337" s="42">
        <v>-789803.09</v>
      </c>
      <c r="AM337" s="42">
        <v>-789803.09</v>
      </c>
      <c r="AN337" s="42">
        <v>-789803.09</v>
      </c>
      <c r="AO337" s="42">
        <v>-789803.09</v>
      </c>
      <c r="AP337" s="42">
        <v>-789803.09</v>
      </c>
      <c r="AQ337" s="42">
        <v>-789803.09</v>
      </c>
      <c r="AR337" s="42">
        <v>-789803.09</v>
      </c>
      <c r="AS337" s="42">
        <v>-789803.09</v>
      </c>
      <c r="AT337" s="42">
        <v>-789803.09</v>
      </c>
      <c r="AU337" s="42">
        <v>-789803.09</v>
      </c>
      <c r="AV337" s="42">
        <v>-789803.09</v>
      </c>
      <c r="AW337" s="42">
        <v>-789803.09</v>
      </c>
      <c r="AX337" s="42">
        <v>-789803.09</v>
      </c>
      <c r="AY337" s="42">
        <v>-789803.09</v>
      </c>
      <c r="AZ337" s="42">
        <v>-789803.09</v>
      </c>
      <c r="BA337" s="42">
        <v>-789803.09</v>
      </c>
    </row>
    <row r="338" spans="1:53" x14ac:dyDescent="0.2">
      <c r="A338" s="91" t="s">
        <v>457</v>
      </c>
      <c r="B338" s="42">
        <v>0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  <c r="AB338" s="42">
        <v>0</v>
      </c>
      <c r="AC338" s="42">
        <v>0</v>
      </c>
      <c r="AD338" s="42">
        <v>0</v>
      </c>
      <c r="AE338" s="42">
        <v>0</v>
      </c>
      <c r="AF338" s="42">
        <v>0</v>
      </c>
      <c r="AG338" s="42">
        <v>0</v>
      </c>
      <c r="AH338" s="42">
        <v>0</v>
      </c>
      <c r="AI338" s="42">
        <v>0</v>
      </c>
      <c r="AJ338" s="42">
        <v>0</v>
      </c>
      <c r="AK338" s="42">
        <v>0</v>
      </c>
      <c r="AL338" s="42">
        <v>0</v>
      </c>
      <c r="AM338" s="42">
        <v>0</v>
      </c>
      <c r="AN338" s="42">
        <v>0</v>
      </c>
      <c r="AO338" s="42">
        <v>0</v>
      </c>
      <c r="AP338" s="42">
        <v>0</v>
      </c>
      <c r="AQ338" s="42">
        <v>0</v>
      </c>
      <c r="AR338" s="42">
        <v>0</v>
      </c>
      <c r="AS338" s="42">
        <v>0</v>
      </c>
      <c r="AT338" s="42">
        <v>0</v>
      </c>
      <c r="AU338" s="42">
        <v>0</v>
      </c>
      <c r="AV338" s="42">
        <v>0</v>
      </c>
      <c r="AW338" s="42">
        <v>0</v>
      </c>
      <c r="AX338" s="42">
        <v>0</v>
      </c>
      <c r="AY338" s="42">
        <v>0</v>
      </c>
      <c r="AZ338" s="42">
        <v>0</v>
      </c>
      <c r="BA338" s="42">
        <v>0</v>
      </c>
    </row>
    <row r="339" spans="1:53" x14ac:dyDescent="0.2">
      <c r="A339" s="43" t="s">
        <v>458</v>
      </c>
      <c r="B339" s="44">
        <v>381341728.45999998</v>
      </c>
      <c r="C339" s="44">
        <v>381341728.45999998</v>
      </c>
      <c r="D339" s="44">
        <v>381341728.45999998</v>
      </c>
      <c r="E339" s="44">
        <v>381341728.45999998</v>
      </c>
      <c r="F339" s="44">
        <v>381341728.45999998</v>
      </c>
      <c r="G339" s="44">
        <v>381341728.45999998</v>
      </c>
      <c r="H339" s="44">
        <v>381341728.45999998</v>
      </c>
      <c r="I339" s="44">
        <v>381341728.45999998</v>
      </c>
      <c r="J339" s="44">
        <v>381341728.45999998</v>
      </c>
      <c r="K339" s="44">
        <v>381341728.45999998</v>
      </c>
      <c r="L339" s="44">
        <v>381341728.45999998</v>
      </c>
      <c r="M339" s="44">
        <v>381341728.45999998</v>
      </c>
      <c r="N339" s="44">
        <v>381341728.45999998</v>
      </c>
      <c r="O339" s="44">
        <v>381341728.45999998</v>
      </c>
      <c r="P339" s="44">
        <v>381341728.45999998</v>
      </c>
      <c r="Q339" s="44">
        <v>381341728.45999998</v>
      </c>
      <c r="R339" s="44">
        <v>381341728.45999998</v>
      </c>
      <c r="S339" s="44">
        <v>381341728.45999998</v>
      </c>
      <c r="T339" s="44">
        <v>381341728.45999998</v>
      </c>
      <c r="U339" s="44">
        <v>381341728.45999998</v>
      </c>
      <c r="V339" s="44">
        <v>381341728.45999998</v>
      </c>
      <c r="W339" s="44">
        <v>381341728.45999998</v>
      </c>
      <c r="X339" s="44">
        <v>381341728.45999998</v>
      </c>
      <c r="Y339" s="44">
        <v>381341728.45999998</v>
      </c>
      <c r="Z339" s="44">
        <v>381341728.45999998</v>
      </c>
      <c r="AA339" s="44">
        <v>381341728.45999998</v>
      </c>
      <c r="AB339" s="44">
        <v>381341728.45999998</v>
      </c>
      <c r="AC339" s="44">
        <v>381341728.45999998</v>
      </c>
      <c r="AD339" s="44">
        <v>381341728.45999998</v>
      </c>
      <c r="AE339" s="44">
        <v>381341728.45999998</v>
      </c>
      <c r="AF339" s="44">
        <v>381341728.45999998</v>
      </c>
      <c r="AG339" s="44">
        <v>381341728.45999998</v>
      </c>
      <c r="AH339" s="44">
        <v>381341728.45999998</v>
      </c>
      <c r="AI339" s="44">
        <v>381341728.45999998</v>
      </c>
      <c r="AJ339" s="44">
        <v>381341728.45999998</v>
      </c>
      <c r="AK339" s="44">
        <v>381341728.45999998</v>
      </c>
      <c r="AL339" s="44">
        <v>381341728.45999998</v>
      </c>
      <c r="AM339" s="44">
        <v>381341728.45999998</v>
      </c>
      <c r="AN339" s="44">
        <v>381341728.45999998</v>
      </c>
      <c r="AO339" s="44">
        <v>381341728.45999998</v>
      </c>
      <c r="AP339" s="44">
        <v>381341728.45999998</v>
      </c>
      <c r="AQ339" s="44">
        <v>381341728.45999998</v>
      </c>
      <c r="AR339" s="44">
        <v>381341728.45999998</v>
      </c>
      <c r="AS339" s="44">
        <v>381341728.45999998</v>
      </c>
      <c r="AT339" s="44">
        <v>381341728.45999998</v>
      </c>
      <c r="AU339" s="44">
        <v>381341728.45999998</v>
      </c>
      <c r="AV339" s="44">
        <v>381341728.45999998</v>
      </c>
      <c r="AW339" s="44">
        <v>381341728.45999998</v>
      </c>
      <c r="AX339" s="44">
        <v>381341728.45999998</v>
      </c>
      <c r="AY339" s="44">
        <v>381341728.45999998</v>
      </c>
      <c r="AZ339" s="44">
        <v>381341728.45999998</v>
      </c>
      <c r="BA339" s="44">
        <v>381341728.45999998</v>
      </c>
    </row>
    <row r="340" spans="1:53" x14ac:dyDescent="0.2">
      <c r="A340" s="91" t="s">
        <v>459</v>
      </c>
    </row>
    <row r="341" spans="1:53" x14ac:dyDescent="0.2">
      <c r="A341" s="93" t="s">
        <v>460</v>
      </c>
    </row>
    <row r="342" spans="1:53" x14ac:dyDescent="0.2">
      <c r="A342" s="91" t="s">
        <v>461</v>
      </c>
      <c r="B342" s="42">
        <v>-71643.820000000007</v>
      </c>
      <c r="C342" s="42">
        <v>-71643.820000000007</v>
      </c>
      <c r="D342" s="42">
        <v>-71643.820000000007</v>
      </c>
      <c r="E342" s="42">
        <v>-71643.820000000007</v>
      </c>
      <c r="F342" s="42">
        <v>-71643.820000000007</v>
      </c>
      <c r="G342" s="42">
        <v>-71643.820000000007</v>
      </c>
      <c r="H342" s="42">
        <v>-71643.820000000007</v>
      </c>
      <c r="I342" s="42">
        <v>-71643.820000000007</v>
      </c>
      <c r="J342" s="42">
        <v>-71643.820000000007</v>
      </c>
      <c r="K342" s="42">
        <v>-71643.820000000007</v>
      </c>
      <c r="L342" s="42">
        <v>-71643.820000000007</v>
      </c>
      <c r="M342" s="42">
        <v>-71643.820000000007</v>
      </c>
      <c r="N342" s="42">
        <v>-71643.820000000007</v>
      </c>
      <c r="O342" s="42">
        <v>-71643.820000000007</v>
      </c>
      <c r="P342" s="42">
        <v>-71643.820000000007</v>
      </c>
      <c r="Q342" s="42">
        <v>-71643.820000000007</v>
      </c>
      <c r="R342" s="42">
        <v>-71643.820000000007</v>
      </c>
      <c r="S342" s="42">
        <v>-71643.820000000007</v>
      </c>
      <c r="T342" s="42">
        <v>-71643.820000000007</v>
      </c>
      <c r="U342" s="42">
        <v>-71643.820000000007</v>
      </c>
      <c r="V342" s="42">
        <v>-71643.820000000007</v>
      </c>
      <c r="W342" s="42">
        <v>-71643.820000000007</v>
      </c>
      <c r="X342" s="42">
        <v>-71643.820000000007</v>
      </c>
      <c r="Y342" s="42">
        <v>-71643.820000000007</v>
      </c>
      <c r="Z342" s="42">
        <v>-71643.820000000007</v>
      </c>
      <c r="AA342" s="42">
        <v>-71643.820000000007</v>
      </c>
      <c r="AB342" s="42">
        <v>-71643.820000000007</v>
      </c>
      <c r="AC342" s="42">
        <v>-71643.820000000007</v>
      </c>
      <c r="AD342" s="42">
        <v>-71643.820000000007</v>
      </c>
      <c r="AE342" s="42">
        <v>-71643.820000000007</v>
      </c>
      <c r="AF342" s="42">
        <v>-71643.820000000007</v>
      </c>
      <c r="AG342" s="42">
        <v>-71643.820000000007</v>
      </c>
      <c r="AH342" s="42">
        <v>-71643.820000000007</v>
      </c>
      <c r="AI342" s="42">
        <v>-71643.820000000007</v>
      </c>
      <c r="AJ342" s="42">
        <v>-71643.820000000007</v>
      </c>
      <c r="AK342" s="42">
        <v>-71643.820000000007</v>
      </c>
      <c r="AL342" s="42">
        <v>-71643.820000000007</v>
      </c>
      <c r="AM342" s="42">
        <v>-71643.820000000007</v>
      </c>
      <c r="AN342" s="42">
        <v>-71643.820000000007</v>
      </c>
      <c r="AO342" s="42">
        <v>-71643.820000000007</v>
      </c>
      <c r="AP342" s="42">
        <v>-71643.820000000007</v>
      </c>
      <c r="AQ342" s="42">
        <v>-71643.820000000007</v>
      </c>
      <c r="AR342" s="42">
        <v>-71643.820000000007</v>
      </c>
      <c r="AS342" s="42">
        <v>-71643.820000000007</v>
      </c>
      <c r="AT342" s="42">
        <v>-71643.820000000007</v>
      </c>
      <c r="AU342" s="42">
        <v>-71643.820000000007</v>
      </c>
      <c r="AV342" s="42">
        <v>-71643.820000000007</v>
      </c>
      <c r="AW342" s="42">
        <v>-71643.820000000007</v>
      </c>
      <c r="AX342" s="42">
        <v>-71643.820000000007</v>
      </c>
      <c r="AY342" s="42">
        <v>-71643.820000000007</v>
      </c>
      <c r="AZ342" s="42">
        <v>-71643.820000000007</v>
      </c>
      <c r="BA342" s="42">
        <v>-71643.820000000007</v>
      </c>
    </row>
    <row r="343" spans="1:53" x14ac:dyDescent="0.2">
      <c r="A343" s="43" t="s">
        <v>462</v>
      </c>
      <c r="B343" s="44">
        <v>-71643.820000000007</v>
      </c>
      <c r="C343" s="44">
        <v>-71643.820000000007</v>
      </c>
      <c r="D343" s="44">
        <v>-71643.820000000007</v>
      </c>
      <c r="E343" s="44">
        <v>-71643.820000000007</v>
      </c>
      <c r="F343" s="44">
        <v>-71643.820000000007</v>
      </c>
      <c r="G343" s="44">
        <v>-71643.820000000007</v>
      </c>
      <c r="H343" s="44">
        <v>-71643.820000000007</v>
      </c>
      <c r="I343" s="44">
        <v>-71643.820000000007</v>
      </c>
      <c r="J343" s="44">
        <v>-71643.820000000007</v>
      </c>
      <c r="K343" s="44">
        <v>-71643.820000000007</v>
      </c>
      <c r="L343" s="44">
        <v>-71643.820000000007</v>
      </c>
      <c r="M343" s="44">
        <v>-71643.820000000007</v>
      </c>
      <c r="N343" s="44">
        <v>-71643.820000000007</v>
      </c>
      <c r="O343" s="44">
        <v>-71643.820000000007</v>
      </c>
      <c r="P343" s="44">
        <v>-71643.820000000007</v>
      </c>
      <c r="Q343" s="44">
        <v>-71643.820000000007</v>
      </c>
      <c r="R343" s="44">
        <v>-71643.820000000007</v>
      </c>
      <c r="S343" s="44">
        <v>-71643.820000000007</v>
      </c>
      <c r="T343" s="44">
        <v>-71643.820000000007</v>
      </c>
      <c r="U343" s="44">
        <v>-71643.820000000007</v>
      </c>
      <c r="V343" s="44">
        <v>-71643.820000000007</v>
      </c>
      <c r="W343" s="44">
        <v>-71643.820000000007</v>
      </c>
      <c r="X343" s="44">
        <v>-71643.820000000007</v>
      </c>
      <c r="Y343" s="44">
        <v>-71643.820000000007</v>
      </c>
      <c r="Z343" s="44">
        <v>-71643.820000000007</v>
      </c>
      <c r="AA343" s="44">
        <v>-71643.820000000007</v>
      </c>
      <c r="AB343" s="44">
        <v>-71643.820000000007</v>
      </c>
      <c r="AC343" s="44">
        <v>-71643.820000000007</v>
      </c>
      <c r="AD343" s="44">
        <v>-71643.820000000007</v>
      </c>
      <c r="AE343" s="44">
        <v>-71643.820000000007</v>
      </c>
      <c r="AF343" s="44">
        <v>-71643.820000000007</v>
      </c>
      <c r="AG343" s="44">
        <v>-71643.820000000007</v>
      </c>
      <c r="AH343" s="44">
        <v>-71643.820000000007</v>
      </c>
      <c r="AI343" s="44">
        <v>-71643.820000000007</v>
      </c>
      <c r="AJ343" s="44">
        <v>-71643.820000000007</v>
      </c>
      <c r="AK343" s="44">
        <v>-71643.820000000007</v>
      </c>
      <c r="AL343" s="44">
        <v>-71643.820000000007</v>
      </c>
      <c r="AM343" s="44">
        <v>-71643.820000000007</v>
      </c>
      <c r="AN343" s="44">
        <v>-71643.820000000007</v>
      </c>
      <c r="AO343" s="44">
        <v>-71643.820000000007</v>
      </c>
      <c r="AP343" s="44">
        <v>-71643.820000000007</v>
      </c>
      <c r="AQ343" s="44">
        <v>-71643.820000000007</v>
      </c>
      <c r="AR343" s="44">
        <v>-71643.820000000007</v>
      </c>
      <c r="AS343" s="44">
        <v>-71643.820000000007</v>
      </c>
      <c r="AT343" s="44">
        <v>-71643.820000000007</v>
      </c>
      <c r="AU343" s="44">
        <v>-71643.820000000007</v>
      </c>
      <c r="AV343" s="44">
        <v>-71643.820000000007</v>
      </c>
      <c r="AW343" s="44">
        <v>-71643.820000000007</v>
      </c>
      <c r="AX343" s="44">
        <v>-71643.820000000007</v>
      </c>
      <c r="AY343" s="44">
        <v>-71643.820000000007</v>
      </c>
      <c r="AZ343" s="44">
        <v>-71643.820000000007</v>
      </c>
      <c r="BA343" s="44">
        <v>-71643.820000000007</v>
      </c>
    </row>
    <row r="344" spans="1:53" x14ac:dyDescent="0.2">
      <c r="A344" s="91" t="s">
        <v>463</v>
      </c>
    </row>
    <row r="345" spans="1:53" x14ac:dyDescent="0.2">
      <c r="A345" s="93" t="s">
        <v>464</v>
      </c>
    </row>
    <row r="346" spans="1:53" x14ac:dyDescent="0.2">
      <c r="A346" s="91" t="s">
        <v>465</v>
      </c>
      <c r="B346" s="42">
        <v>0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  <c r="AB346" s="42">
        <v>0</v>
      </c>
      <c r="AC346" s="42">
        <v>0</v>
      </c>
      <c r="AD346" s="42">
        <v>0</v>
      </c>
      <c r="AE346" s="42">
        <v>0</v>
      </c>
      <c r="AF346" s="42">
        <v>0</v>
      </c>
      <c r="AG346" s="42">
        <v>0</v>
      </c>
      <c r="AH346" s="42">
        <v>0</v>
      </c>
      <c r="AI346" s="42">
        <v>0</v>
      </c>
      <c r="AJ346" s="42">
        <v>0</v>
      </c>
      <c r="AK346" s="42">
        <v>0</v>
      </c>
      <c r="AL346" s="42">
        <v>0</v>
      </c>
      <c r="AM346" s="42">
        <v>0</v>
      </c>
      <c r="AN346" s="42">
        <v>0</v>
      </c>
      <c r="AO346" s="42">
        <v>0</v>
      </c>
      <c r="AP346" s="42">
        <v>0</v>
      </c>
      <c r="AQ346" s="42">
        <v>0</v>
      </c>
      <c r="AR346" s="42">
        <v>0</v>
      </c>
      <c r="AS346" s="42">
        <v>0</v>
      </c>
      <c r="AT346" s="42">
        <v>0</v>
      </c>
      <c r="AU346" s="42">
        <v>0</v>
      </c>
      <c r="AV346" s="42">
        <v>0</v>
      </c>
      <c r="AW346" s="42">
        <v>0</v>
      </c>
      <c r="AX346" s="42">
        <v>0</v>
      </c>
      <c r="AY346" s="42">
        <v>0</v>
      </c>
      <c r="AZ346" s="42">
        <v>0</v>
      </c>
      <c r="BA346" s="42">
        <v>0</v>
      </c>
    </row>
    <row r="347" spans="1:53" x14ac:dyDescent="0.2">
      <c r="A347" s="91" t="s">
        <v>466</v>
      </c>
      <c r="B347" s="42">
        <v>3210153.45</v>
      </c>
      <c r="C347" s="42">
        <v>3210153.45</v>
      </c>
      <c r="D347" s="42">
        <v>3210153.45</v>
      </c>
      <c r="E347" s="42">
        <v>3210153.45</v>
      </c>
      <c r="F347" s="42">
        <v>3210153.45</v>
      </c>
      <c r="G347" s="42">
        <v>3210153.45</v>
      </c>
      <c r="H347" s="42">
        <v>3210153.45</v>
      </c>
      <c r="I347" s="42">
        <v>3210153.45</v>
      </c>
      <c r="J347" s="42">
        <v>3210153.45</v>
      </c>
      <c r="K347" s="42">
        <v>3210153.45</v>
      </c>
      <c r="L347" s="42">
        <v>3210153.45</v>
      </c>
      <c r="M347" s="42">
        <v>3210153.45</v>
      </c>
      <c r="N347" s="42">
        <v>3210153.45</v>
      </c>
      <c r="O347" s="42">
        <v>3210153.45</v>
      </c>
      <c r="P347" s="42">
        <v>3210153.45</v>
      </c>
      <c r="Q347" s="42">
        <v>3210153.45</v>
      </c>
      <c r="R347" s="42">
        <v>3210153.45</v>
      </c>
      <c r="S347" s="42">
        <v>3210153.45</v>
      </c>
      <c r="T347" s="42">
        <v>3210153.45</v>
      </c>
      <c r="U347" s="42">
        <v>3210153.45</v>
      </c>
      <c r="V347" s="42">
        <v>3210153.45</v>
      </c>
      <c r="W347" s="42">
        <v>3210153.45</v>
      </c>
      <c r="X347" s="42">
        <v>3210153.45</v>
      </c>
      <c r="Y347" s="42">
        <v>3210153.45</v>
      </c>
      <c r="Z347" s="42">
        <v>3210153.45</v>
      </c>
      <c r="AA347" s="42">
        <v>3210153.45</v>
      </c>
      <c r="AB347" s="42">
        <v>3210153.45</v>
      </c>
      <c r="AC347" s="42">
        <v>3210153.45</v>
      </c>
      <c r="AD347" s="42">
        <v>3210153.45</v>
      </c>
      <c r="AE347" s="42">
        <v>3210153.45</v>
      </c>
      <c r="AF347" s="42">
        <v>3210153.45</v>
      </c>
      <c r="AG347" s="42">
        <v>3210153.45</v>
      </c>
      <c r="AH347" s="42">
        <v>3210153.45</v>
      </c>
      <c r="AI347" s="42">
        <v>3210153.45</v>
      </c>
      <c r="AJ347" s="42">
        <v>3210153.45</v>
      </c>
      <c r="AK347" s="42">
        <v>3210153.45</v>
      </c>
      <c r="AL347" s="42">
        <v>3210153.45</v>
      </c>
      <c r="AM347" s="42">
        <v>3210153.45</v>
      </c>
      <c r="AN347" s="42">
        <v>3210153.45</v>
      </c>
      <c r="AO347" s="42">
        <v>3210153.45</v>
      </c>
      <c r="AP347" s="42">
        <v>3210153.45</v>
      </c>
      <c r="AQ347" s="42">
        <v>3210153.45</v>
      </c>
      <c r="AR347" s="42">
        <v>3210153.45</v>
      </c>
      <c r="AS347" s="42">
        <v>3210153.45</v>
      </c>
      <c r="AT347" s="42">
        <v>3210153.45</v>
      </c>
      <c r="AU347" s="42">
        <v>3210153.45</v>
      </c>
      <c r="AV347" s="42">
        <v>3210153.45</v>
      </c>
      <c r="AW347" s="42">
        <v>3210153.45</v>
      </c>
      <c r="AX347" s="42">
        <v>3210153.45</v>
      </c>
      <c r="AY347" s="42">
        <v>3210153.45</v>
      </c>
      <c r="AZ347" s="42">
        <v>3210153.45</v>
      </c>
      <c r="BA347" s="42">
        <v>3210153.45</v>
      </c>
    </row>
    <row r="348" spans="1:53" x14ac:dyDescent="0.2">
      <c r="A348" s="91" t="s">
        <v>467</v>
      </c>
      <c r="B348" s="42">
        <v>0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  <c r="AB348" s="42">
        <v>0</v>
      </c>
      <c r="AC348" s="42">
        <v>0</v>
      </c>
      <c r="AD348" s="42">
        <v>0</v>
      </c>
      <c r="AE348" s="42">
        <v>0</v>
      </c>
      <c r="AF348" s="42">
        <v>0</v>
      </c>
      <c r="AG348" s="42">
        <v>0</v>
      </c>
      <c r="AH348" s="42">
        <v>0</v>
      </c>
      <c r="AI348" s="42">
        <v>0</v>
      </c>
      <c r="AJ348" s="42">
        <v>0</v>
      </c>
      <c r="AK348" s="42">
        <v>0</v>
      </c>
      <c r="AL348" s="42">
        <v>0</v>
      </c>
      <c r="AM348" s="42">
        <v>0</v>
      </c>
      <c r="AN348" s="42">
        <v>0</v>
      </c>
      <c r="AO348" s="42">
        <v>0</v>
      </c>
      <c r="AP348" s="42">
        <v>0</v>
      </c>
      <c r="AQ348" s="42">
        <v>0</v>
      </c>
      <c r="AR348" s="42">
        <v>0</v>
      </c>
      <c r="AS348" s="42">
        <v>0</v>
      </c>
      <c r="AT348" s="42">
        <v>0</v>
      </c>
      <c r="AU348" s="42">
        <v>0</v>
      </c>
      <c r="AV348" s="42">
        <v>0</v>
      </c>
      <c r="AW348" s="42">
        <v>0</v>
      </c>
      <c r="AX348" s="42">
        <v>0</v>
      </c>
      <c r="AY348" s="42">
        <v>0</v>
      </c>
      <c r="AZ348" s="42">
        <v>0</v>
      </c>
      <c r="BA348" s="42">
        <v>0</v>
      </c>
    </row>
    <row r="349" spans="1:53" x14ac:dyDescent="0.2">
      <c r="A349" s="43" t="s">
        <v>468</v>
      </c>
      <c r="B349" s="44">
        <v>3210153.45</v>
      </c>
      <c r="C349" s="44">
        <v>3210153.45</v>
      </c>
      <c r="D349" s="44">
        <v>3210153.45</v>
      </c>
      <c r="E349" s="44">
        <v>3210153.45</v>
      </c>
      <c r="F349" s="44">
        <v>3210153.45</v>
      </c>
      <c r="G349" s="44">
        <v>3210153.45</v>
      </c>
      <c r="H349" s="44">
        <v>3210153.45</v>
      </c>
      <c r="I349" s="44">
        <v>3210153.45</v>
      </c>
      <c r="J349" s="44">
        <v>3210153.45</v>
      </c>
      <c r="K349" s="44">
        <v>3210153.45</v>
      </c>
      <c r="L349" s="44">
        <v>3210153.45</v>
      </c>
      <c r="M349" s="44">
        <v>3210153.45</v>
      </c>
      <c r="N349" s="44">
        <v>3210153.45</v>
      </c>
      <c r="O349" s="44">
        <v>3210153.45</v>
      </c>
      <c r="P349" s="44">
        <v>3210153.45</v>
      </c>
      <c r="Q349" s="44">
        <v>3210153.45</v>
      </c>
      <c r="R349" s="44">
        <v>3210153.45</v>
      </c>
      <c r="S349" s="44">
        <v>3210153.45</v>
      </c>
      <c r="T349" s="44">
        <v>3210153.45</v>
      </c>
      <c r="U349" s="44">
        <v>3210153.45</v>
      </c>
      <c r="V349" s="44">
        <v>3210153.45</v>
      </c>
      <c r="W349" s="44">
        <v>3210153.45</v>
      </c>
      <c r="X349" s="44">
        <v>3210153.45</v>
      </c>
      <c r="Y349" s="44">
        <v>3210153.45</v>
      </c>
      <c r="Z349" s="44">
        <v>3210153.45</v>
      </c>
      <c r="AA349" s="44">
        <v>3210153.45</v>
      </c>
      <c r="AB349" s="44">
        <v>3210153.45</v>
      </c>
      <c r="AC349" s="44">
        <v>3210153.45</v>
      </c>
      <c r="AD349" s="44">
        <v>3210153.45</v>
      </c>
      <c r="AE349" s="44">
        <v>3210153.45</v>
      </c>
      <c r="AF349" s="44">
        <v>3210153.45</v>
      </c>
      <c r="AG349" s="44">
        <v>3210153.45</v>
      </c>
      <c r="AH349" s="44">
        <v>3210153.45</v>
      </c>
      <c r="AI349" s="44">
        <v>3210153.45</v>
      </c>
      <c r="AJ349" s="44">
        <v>3210153.45</v>
      </c>
      <c r="AK349" s="44">
        <v>3210153.45</v>
      </c>
      <c r="AL349" s="44">
        <v>3210153.45</v>
      </c>
      <c r="AM349" s="44">
        <v>3210153.45</v>
      </c>
      <c r="AN349" s="44">
        <v>3210153.45</v>
      </c>
      <c r="AO349" s="44">
        <v>3210153.45</v>
      </c>
      <c r="AP349" s="44">
        <v>3210153.45</v>
      </c>
      <c r="AQ349" s="44">
        <v>3210153.45</v>
      </c>
      <c r="AR349" s="44">
        <v>3210153.45</v>
      </c>
      <c r="AS349" s="44">
        <v>3210153.45</v>
      </c>
      <c r="AT349" s="44">
        <v>3210153.45</v>
      </c>
      <c r="AU349" s="44">
        <v>3210153.45</v>
      </c>
      <c r="AV349" s="44">
        <v>3210153.45</v>
      </c>
      <c r="AW349" s="44">
        <v>3210153.45</v>
      </c>
      <c r="AX349" s="44">
        <v>3210153.45</v>
      </c>
      <c r="AY349" s="44">
        <v>3210153.45</v>
      </c>
      <c r="AZ349" s="44">
        <v>3210153.45</v>
      </c>
      <c r="BA349" s="44">
        <v>3210153.45</v>
      </c>
    </row>
    <row r="350" spans="1:53" x14ac:dyDescent="0.2">
      <c r="A350" s="91" t="s">
        <v>469</v>
      </c>
    </row>
    <row r="351" spans="1:53" x14ac:dyDescent="0.2">
      <c r="A351" s="93" t="s">
        <v>470</v>
      </c>
    </row>
    <row r="352" spans="1:53" x14ac:dyDescent="0.2">
      <c r="A352" s="91" t="s">
        <v>471</v>
      </c>
      <c r="B352" s="42">
        <v>0</v>
      </c>
      <c r="C352" s="42">
        <v>0</v>
      </c>
      <c r="D352" s="42"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  <c r="AB352" s="42">
        <v>0</v>
      </c>
      <c r="AC352" s="42">
        <v>0</v>
      </c>
      <c r="AD352" s="42">
        <v>0</v>
      </c>
      <c r="AE352" s="42">
        <v>0</v>
      </c>
      <c r="AF352" s="42">
        <v>0</v>
      </c>
      <c r="AG352" s="42">
        <v>0</v>
      </c>
      <c r="AH352" s="42">
        <v>0</v>
      </c>
      <c r="AI352" s="42">
        <v>0</v>
      </c>
      <c r="AJ352" s="42">
        <v>0</v>
      </c>
      <c r="AK352" s="42">
        <v>0</v>
      </c>
      <c r="AL352" s="42">
        <v>0</v>
      </c>
      <c r="AM352" s="42">
        <v>0</v>
      </c>
      <c r="AN352" s="42">
        <v>0</v>
      </c>
      <c r="AO352" s="42">
        <v>0</v>
      </c>
      <c r="AP352" s="42">
        <v>0</v>
      </c>
      <c r="AQ352" s="42">
        <v>0</v>
      </c>
      <c r="AR352" s="42">
        <v>0</v>
      </c>
      <c r="AS352" s="42">
        <v>0</v>
      </c>
      <c r="AT352" s="42">
        <v>0</v>
      </c>
      <c r="AU352" s="42">
        <v>0</v>
      </c>
      <c r="AV352" s="42">
        <v>0</v>
      </c>
      <c r="AW352" s="42">
        <v>0</v>
      </c>
      <c r="AX352" s="42">
        <v>0</v>
      </c>
      <c r="AY352" s="42">
        <v>0</v>
      </c>
      <c r="AZ352" s="42">
        <v>0</v>
      </c>
      <c r="BA352" s="42">
        <v>0</v>
      </c>
    </row>
    <row r="353" spans="1:53" x14ac:dyDescent="0.2">
      <c r="A353" s="91" t="s">
        <v>472</v>
      </c>
      <c r="B353" s="42">
        <v>16459554.5599999</v>
      </c>
      <c r="C353" s="42">
        <v>16459554.5599999</v>
      </c>
      <c r="D353" s="42">
        <v>16459554.5599999</v>
      </c>
      <c r="E353" s="42">
        <v>16459554.5599999</v>
      </c>
      <c r="F353" s="42">
        <v>16459554.5599999</v>
      </c>
      <c r="G353" s="42">
        <v>16459554.5599999</v>
      </c>
      <c r="H353" s="42">
        <v>16459554.5599999</v>
      </c>
      <c r="I353" s="42">
        <v>16459554.5599999</v>
      </c>
      <c r="J353" s="42">
        <v>16459554.5599999</v>
      </c>
      <c r="K353" s="42">
        <v>16459554.5599999</v>
      </c>
      <c r="L353" s="42">
        <v>16459554.5599999</v>
      </c>
      <c r="M353" s="42">
        <v>16459554.5599999</v>
      </c>
      <c r="N353" s="42">
        <v>16459554.5599999</v>
      </c>
      <c r="O353" s="42">
        <v>16459554.5599999</v>
      </c>
      <c r="P353" s="42">
        <v>16459554.5599999</v>
      </c>
      <c r="Q353" s="42">
        <v>16459554.5599999</v>
      </c>
      <c r="R353" s="42">
        <v>16459554.5599999</v>
      </c>
      <c r="S353" s="42">
        <v>16459554.5599999</v>
      </c>
      <c r="T353" s="42">
        <v>16459554.5599999</v>
      </c>
      <c r="U353" s="42">
        <v>16459554.5599999</v>
      </c>
      <c r="V353" s="42">
        <v>16459554.5599999</v>
      </c>
      <c r="W353" s="42">
        <v>16459554.5599999</v>
      </c>
      <c r="X353" s="42">
        <v>16459554.5599999</v>
      </c>
      <c r="Y353" s="42">
        <v>16459554.5599999</v>
      </c>
      <c r="Z353" s="42">
        <v>16459554.5599999</v>
      </c>
      <c r="AA353" s="42">
        <v>16459554.5599999</v>
      </c>
      <c r="AB353" s="42">
        <v>16459554.5599999</v>
      </c>
      <c r="AC353" s="42">
        <v>16459554.5599999</v>
      </c>
      <c r="AD353" s="42">
        <v>16459554.5599999</v>
      </c>
      <c r="AE353" s="42">
        <v>16459554.5599999</v>
      </c>
      <c r="AF353" s="42">
        <v>16459554.5599999</v>
      </c>
      <c r="AG353" s="42">
        <v>16459554.5599999</v>
      </c>
      <c r="AH353" s="42">
        <v>16459554.5599999</v>
      </c>
      <c r="AI353" s="42">
        <v>16459554.5599999</v>
      </c>
      <c r="AJ353" s="42">
        <v>16459554.5599999</v>
      </c>
      <c r="AK353" s="42">
        <v>16459554.5599999</v>
      </c>
      <c r="AL353" s="42">
        <v>16459554.5599999</v>
      </c>
      <c r="AM353" s="42">
        <v>16459554.5599999</v>
      </c>
      <c r="AN353" s="42">
        <v>16459554.5599999</v>
      </c>
      <c r="AO353" s="42">
        <v>16459554.5599999</v>
      </c>
      <c r="AP353" s="42">
        <v>16459554.5599999</v>
      </c>
      <c r="AQ353" s="42">
        <v>16459554.5599999</v>
      </c>
      <c r="AR353" s="42">
        <v>16459554.5599999</v>
      </c>
      <c r="AS353" s="42">
        <v>16459554.5599999</v>
      </c>
      <c r="AT353" s="42">
        <v>16459554.5599999</v>
      </c>
      <c r="AU353" s="42">
        <v>16459554.5599999</v>
      </c>
      <c r="AV353" s="42">
        <v>16459554.5599999</v>
      </c>
      <c r="AW353" s="42">
        <v>16459554.5599999</v>
      </c>
      <c r="AX353" s="42">
        <v>16459554.5599999</v>
      </c>
      <c r="AY353" s="42">
        <v>16459554.5599999</v>
      </c>
      <c r="AZ353" s="42">
        <v>16459554.5599999</v>
      </c>
      <c r="BA353" s="42">
        <v>16459554.5599999</v>
      </c>
    </row>
    <row r="354" spans="1:53" x14ac:dyDescent="0.2">
      <c r="A354" s="91" t="s">
        <v>473</v>
      </c>
      <c r="B354" s="42">
        <v>0</v>
      </c>
      <c r="C354" s="42">
        <v>0</v>
      </c>
      <c r="D354" s="42">
        <v>0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  <c r="AB354" s="42">
        <v>0</v>
      </c>
      <c r="AC354" s="42">
        <v>0</v>
      </c>
      <c r="AD354" s="42">
        <v>0</v>
      </c>
      <c r="AE354" s="42">
        <v>0</v>
      </c>
      <c r="AF354" s="42">
        <v>0</v>
      </c>
      <c r="AG354" s="42">
        <v>0</v>
      </c>
      <c r="AH354" s="42">
        <v>0</v>
      </c>
      <c r="AI354" s="42">
        <v>0</v>
      </c>
      <c r="AJ354" s="42">
        <v>0</v>
      </c>
      <c r="AK354" s="42">
        <v>0</v>
      </c>
      <c r="AL354" s="42">
        <v>0</v>
      </c>
      <c r="AM354" s="42">
        <v>0</v>
      </c>
      <c r="AN354" s="42">
        <v>0</v>
      </c>
      <c r="AO354" s="42">
        <v>0</v>
      </c>
      <c r="AP354" s="42">
        <v>0</v>
      </c>
      <c r="AQ354" s="42">
        <v>0</v>
      </c>
      <c r="AR354" s="42">
        <v>0</v>
      </c>
      <c r="AS354" s="42">
        <v>0</v>
      </c>
      <c r="AT354" s="42">
        <v>0</v>
      </c>
      <c r="AU354" s="42">
        <v>0</v>
      </c>
      <c r="AV354" s="42">
        <v>0</v>
      </c>
      <c r="AW354" s="42">
        <v>0</v>
      </c>
      <c r="AX354" s="42">
        <v>0</v>
      </c>
      <c r="AY354" s="42">
        <v>0</v>
      </c>
      <c r="AZ354" s="42">
        <v>0</v>
      </c>
      <c r="BA354" s="42">
        <v>0</v>
      </c>
    </row>
    <row r="355" spans="1:53" x14ac:dyDescent="0.2">
      <c r="A355" s="91" t="s">
        <v>474</v>
      </c>
      <c r="B355" s="42">
        <v>-3341.47999999999</v>
      </c>
      <c r="C355" s="42">
        <v>-3341.47999999999</v>
      </c>
      <c r="D355" s="42">
        <v>-3341.47999999999</v>
      </c>
      <c r="E355" s="42">
        <v>-3341.47999999999</v>
      </c>
      <c r="F355" s="42">
        <v>-3341.47999999999</v>
      </c>
      <c r="G355" s="42">
        <v>-3341.47999999999</v>
      </c>
      <c r="H355" s="42">
        <v>-3341.47999999999</v>
      </c>
      <c r="I355" s="42">
        <v>-3341.47999999999</v>
      </c>
      <c r="J355" s="42">
        <v>-3341.47999999999</v>
      </c>
      <c r="K355" s="42">
        <v>-3341.47999999999</v>
      </c>
      <c r="L355" s="42">
        <v>-3341.47999999999</v>
      </c>
      <c r="M355" s="42">
        <v>-3341.47999999999</v>
      </c>
      <c r="N355" s="42">
        <v>-3341.47999999999</v>
      </c>
      <c r="O355" s="42">
        <v>-3341.47999999999</v>
      </c>
      <c r="P355" s="42">
        <v>-3341.47999999999</v>
      </c>
      <c r="Q355" s="42">
        <v>-3341.47999999999</v>
      </c>
      <c r="R355" s="42">
        <v>-3341.47999999999</v>
      </c>
      <c r="S355" s="42">
        <v>-3341.47999999999</v>
      </c>
      <c r="T355" s="42">
        <v>-3341.47999999999</v>
      </c>
      <c r="U355" s="42">
        <v>-3341.47999999999</v>
      </c>
      <c r="V355" s="42">
        <v>-3341.47999999999</v>
      </c>
      <c r="W355" s="42">
        <v>-3341.47999999999</v>
      </c>
      <c r="X355" s="42">
        <v>-3341.47999999999</v>
      </c>
      <c r="Y355" s="42">
        <v>-3341.47999999999</v>
      </c>
      <c r="Z355" s="42">
        <v>-3341.47999999999</v>
      </c>
      <c r="AA355" s="42">
        <v>-3341.47999999999</v>
      </c>
      <c r="AB355" s="42">
        <v>-3341.47999999999</v>
      </c>
      <c r="AC355" s="42">
        <v>-3341.47999999999</v>
      </c>
      <c r="AD355" s="42">
        <v>-3341.47999999999</v>
      </c>
      <c r="AE355" s="42">
        <v>-3341.47999999999</v>
      </c>
      <c r="AF355" s="42">
        <v>-3341.47999999999</v>
      </c>
      <c r="AG355" s="42">
        <v>-3341.47999999999</v>
      </c>
      <c r="AH355" s="42">
        <v>-3341.47999999999</v>
      </c>
      <c r="AI355" s="42">
        <v>-3341.47999999999</v>
      </c>
      <c r="AJ355" s="42">
        <v>-3341.47999999999</v>
      </c>
      <c r="AK355" s="42">
        <v>-3341.47999999999</v>
      </c>
      <c r="AL355" s="42">
        <v>-3341.47999999999</v>
      </c>
      <c r="AM355" s="42">
        <v>-3341.47999999999</v>
      </c>
      <c r="AN355" s="42">
        <v>-3341.47999999999</v>
      </c>
      <c r="AO355" s="42">
        <v>-3341.47999999999</v>
      </c>
      <c r="AP355" s="42">
        <v>-3341.47999999999</v>
      </c>
      <c r="AQ355" s="42">
        <v>-3341.47999999999</v>
      </c>
      <c r="AR355" s="42">
        <v>-3341.47999999999</v>
      </c>
      <c r="AS355" s="42">
        <v>-3341.47999999999</v>
      </c>
      <c r="AT355" s="42">
        <v>-3341.47999999999</v>
      </c>
      <c r="AU355" s="42">
        <v>-3341.47999999999</v>
      </c>
      <c r="AV355" s="42">
        <v>-3341.47999999999</v>
      </c>
      <c r="AW355" s="42">
        <v>-3341.47999999999</v>
      </c>
      <c r="AX355" s="42">
        <v>-3341.47999999999</v>
      </c>
      <c r="AY355" s="42">
        <v>-3341.47999999999</v>
      </c>
      <c r="AZ355" s="42">
        <v>-3341.47999999999</v>
      </c>
      <c r="BA355" s="42">
        <v>-3341.47999999999</v>
      </c>
    </row>
    <row r="356" spans="1:53" x14ac:dyDescent="0.2">
      <c r="A356" s="91" t="s">
        <v>475</v>
      </c>
      <c r="B356" s="42">
        <v>2460738.33</v>
      </c>
      <c r="C356" s="42">
        <v>2460738.33</v>
      </c>
      <c r="D356" s="42">
        <v>2460738.33</v>
      </c>
      <c r="E356" s="42">
        <v>2460738.33</v>
      </c>
      <c r="F356" s="42">
        <v>2460738.33</v>
      </c>
      <c r="G356" s="42">
        <v>2460738.33</v>
      </c>
      <c r="H356" s="42">
        <v>2460738.33</v>
      </c>
      <c r="I356" s="42">
        <v>2460738.33</v>
      </c>
      <c r="J356" s="42">
        <v>2460738.33</v>
      </c>
      <c r="K356" s="42">
        <v>2460738.33</v>
      </c>
      <c r="L356" s="42">
        <v>2460738.33</v>
      </c>
      <c r="M356" s="42">
        <v>2460738.33</v>
      </c>
      <c r="N356" s="42">
        <v>2460738.33</v>
      </c>
      <c r="O356" s="42">
        <v>2460738.33</v>
      </c>
      <c r="P356" s="42">
        <v>2460738.33</v>
      </c>
      <c r="Q356" s="42">
        <v>2460738.33</v>
      </c>
      <c r="R356" s="42">
        <v>2460738.33</v>
      </c>
      <c r="S356" s="42">
        <v>2460738.33</v>
      </c>
      <c r="T356" s="42">
        <v>2460738.33</v>
      </c>
      <c r="U356" s="42">
        <v>2460738.33</v>
      </c>
      <c r="V356" s="42">
        <v>2460738.33</v>
      </c>
      <c r="W356" s="42">
        <v>2460738.33</v>
      </c>
      <c r="X356" s="42">
        <v>2460738.33</v>
      </c>
      <c r="Y356" s="42">
        <v>2460738.33</v>
      </c>
      <c r="Z356" s="42">
        <v>2460738.33</v>
      </c>
      <c r="AA356" s="42">
        <v>2460738.33</v>
      </c>
      <c r="AB356" s="42">
        <v>2460738.33</v>
      </c>
      <c r="AC356" s="42">
        <v>2460738.33</v>
      </c>
      <c r="AD356" s="42">
        <v>2460738.33</v>
      </c>
      <c r="AE356" s="42">
        <v>2460738.33</v>
      </c>
      <c r="AF356" s="42">
        <v>2460738.33</v>
      </c>
      <c r="AG356" s="42">
        <v>2460738.33</v>
      </c>
      <c r="AH356" s="42">
        <v>2460738.33</v>
      </c>
      <c r="AI356" s="42">
        <v>2460738.33</v>
      </c>
      <c r="AJ356" s="42">
        <v>2460738.33</v>
      </c>
      <c r="AK356" s="42">
        <v>2460738.33</v>
      </c>
      <c r="AL356" s="42">
        <v>2460738.33</v>
      </c>
      <c r="AM356" s="42">
        <v>2460738.33</v>
      </c>
      <c r="AN356" s="42">
        <v>2460738.33</v>
      </c>
      <c r="AO356" s="42">
        <v>2460738.33</v>
      </c>
      <c r="AP356" s="42">
        <v>2460738.33</v>
      </c>
      <c r="AQ356" s="42">
        <v>2460738.33</v>
      </c>
      <c r="AR356" s="42">
        <v>2460738.33</v>
      </c>
      <c r="AS356" s="42">
        <v>2460738.33</v>
      </c>
      <c r="AT356" s="42">
        <v>2460738.33</v>
      </c>
      <c r="AU356" s="42">
        <v>2460738.33</v>
      </c>
      <c r="AV356" s="42">
        <v>2460738.33</v>
      </c>
      <c r="AW356" s="42">
        <v>2460738.33</v>
      </c>
      <c r="AX356" s="42">
        <v>2460738.33</v>
      </c>
      <c r="AY356" s="42">
        <v>2460738.33</v>
      </c>
      <c r="AZ356" s="42">
        <v>2460738.33</v>
      </c>
      <c r="BA356" s="42">
        <v>2460738.33</v>
      </c>
    </row>
    <row r="357" spans="1:53" x14ac:dyDescent="0.2">
      <c r="A357" s="91" t="s">
        <v>476</v>
      </c>
      <c r="B357" s="42">
        <v>2635.44</v>
      </c>
      <c r="C357" s="42">
        <v>2635.44</v>
      </c>
      <c r="D357" s="42">
        <v>2635.44</v>
      </c>
      <c r="E357" s="42">
        <v>2635.44</v>
      </c>
      <c r="F357" s="42">
        <v>2635.44</v>
      </c>
      <c r="G357" s="42">
        <v>2635.44</v>
      </c>
      <c r="H357" s="42">
        <v>2635.44</v>
      </c>
      <c r="I357" s="42">
        <v>2635.44</v>
      </c>
      <c r="J357" s="42">
        <v>2635.44</v>
      </c>
      <c r="K357" s="42">
        <v>2635.44</v>
      </c>
      <c r="L357" s="42">
        <v>2635.44</v>
      </c>
      <c r="M357" s="42">
        <v>2635.44</v>
      </c>
      <c r="N357" s="42">
        <v>2635.44</v>
      </c>
      <c r="O357" s="42">
        <v>2635.44</v>
      </c>
      <c r="P357" s="42">
        <v>2635.44</v>
      </c>
      <c r="Q357" s="42">
        <v>2635.44</v>
      </c>
      <c r="R357" s="42">
        <v>2635.44</v>
      </c>
      <c r="S357" s="42">
        <v>2635.44</v>
      </c>
      <c r="T357" s="42">
        <v>2635.44</v>
      </c>
      <c r="U357" s="42">
        <v>2635.44</v>
      </c>
      <c r="V357" s="42">
        <v>2635.44</v>
      </c>
      <c r="W357" s="42">
        <v>2635.44</v>
      </c>
      <c r="X357" s="42">
        <v>2635.44</v>
      </c>
      <c r="Y357" s="42">
        <v>2635.44</v>
      </c>
      <c r="Z357" s="42">
        <v>2635.44</v>
      </c>
      <c r="AA357" s="42">
        <v>2635.44</v>
      </c>
      <c r="AB357" s="42">
        <v>2635.44</v>
      </c>
      <c r="AC357" s="42">
        <v>2635.44</v>
      </c>
      <c r="AD357" s="42">
        <v>2635.44</v>
      </c>
      <c r="AE357" s="42">
        <v>2635.44</v>
      </c>
      <c r="AF357" s="42">
        <v>2635.44</v>
      </c>
      <c r="AG357" s="42">
        <v>2635.44</v>
      </c>
      <c r="AH357" s="42">
        <v>2635.44</v>
      </c>
      <c r="AI357" s="42">
        <v>2635.44</v>
      </c>
      <c r="AJ357" s="42">
        <v>2635.44</v>
      </c>
      <c r="AK357" s="42">
        <v>2635.44</v>
      </c>
      <c r="AL357" s="42">
        <v>2635.44</v>
      </c>
      <c r="AM357" s="42">
        <v>2635.44</v>
      </c>
      <c r="AN357" s="42">
        <v>2635.44</v>
      </c>
      <c r="AO357" s="42">
        <v>2635.44</v>
      </c>
      <c r="AP357" s="42">
        <v>2635.44</v>
      </c>
      <c r="AQ357" s="42">
        <v>2635.44</v>
      </c>
      <c r="AR357" s="42">
        <v>2635.44</v>
      </c>
      <c r="AS357" s="42">
        <v>2635.44</v>
      </c>
      <c r="AT357" s="42">
        <v>2635.44</v>
      </c>
      <c r="AU357" s="42">
        <v>2635.44</v>
      </c>
      <c r="AV357" s="42">
        <v>2635.44</v>
      </c>
      <c r="AW357" s="42">
        <v>2635.44</v>
      </c>
      <c r="AX357" s="42">
        <v>2635.44</v>
      </c>
      <c r="AY357" s="42">
        <v>2635.44</v>
      </c>
      <c r="AZ357" s="42">
        <v>2635.44</v>
      </c>
      <c r="BA357" s="42">
        <v>2635.44</v>
      </c>
    </row>
    <row r="358" spans="1:53" x14ac:dyDescent="0.2">
      <c r="A358" s="43" t="s">
        <v>477</v>
      </c>
      <c r="B358" s="44">
        <v>18919586.849999901</v>
      </c>
      <c r="C358" s="44">
        <v>18919586.849999901</v>
      </c>
      <c r="D358" s="44">
        <v>18919586.849999901</v>
      </c>
      <c r="E358" s="44">
        <v>18919586.849999901</v>
      </c>
      <c r="F358" s="44">
        <v>18919586.849999901</v>
      </c>
      <c r="G358" s="44">
        <v>18919586.849999901</v>
      </c>
      <c r="H358" s="44">
        <v>18919586.849999901</v>
      </c>
      <c r="I358" s="44">
        <v>18919586.849999901</v>
      </c>
      <c r="J358" s="44">
        <v>18919586.849999901</v>
      </c>
      <c r="K358" s="44">
        <v>18919586.849999901</v>
      </c>
      <c r="L358" s="44">
        <v>18919586.849999901</v>
      </c>
      <c r="M358" s="44">
        <v>18919586.849999901</v>
      </c>
      <c r="N358" s="44">
        <v>18919586.849999901</v>
      </c>
      <c r="O358" s="44">
        <v>18919586.849999901</v>
      </c>
      <c r="P358" s="44">
        <v>18919586.849999901</v>
      </c>
      <c r="Q358" s="44">
        <v>18919586.849999901</v>
      </c>
      <c r="R358" s="44">
        <v>18919586.849999901</v>
      </c>
      <c r="S358" s="44">
        <v>18919586.849999901</v>
      </c>
      <c r="T358" s="44">
        <v>18919586.849999901</v>
      </c>
      <c r="U358" s="44">
        <v>18919586.849999901</v>
      </c>
      <c r="V358" s="44">
        <v>18919586.849999901</v>
      </c>
      <c r="W358" s="44">
        <v>18919586.849999901</v>
      </c>
      <c r="X358" s="44">
        <v>18919586.849999901</v>
      </c>
      <c r="Y358" s="44">
        <v>18919586.849999901</v>
      </c>
      <c r="Z358" s="44">
        <v>18919586.849999901</v>
      </c>
      <c r="AA358" s="44">
        <v>18919586.849999901</v>
      </c>
      <c r="AB358" s="44">
        <v>18919586.849999901</v>
      </c>
      <c r="AC358" s="44">
        <v>18919586.849999901</v>
      </c>
      <c r="AD358" s="44">
        <v>18919586.849999901</v>
      </c>
      <c r="AE358" s="44">
        <v>18919586.849999901</v>
      </c>
      <c r="AF358" s="44">
        <v>18919586.849999901</v>
      </c>
      <c r="AG358" s="44">
        <v>18919586.849999901</v>
      </c>
      <c r="AH358" s="44">
        <v>18919586.849999901</v>
      </c>
      <c r="AI358" s="44">
        <v>18919586.849999901</v>
      </c>
      <c r="AJ358" s="44">
        <v>18919586.849999901</v>
      </c>
      <c r="AK358" s="44">
        <v>18919586.849999901</v>
      </c>
      <c r="AL358" s="44">
        <v>18919586.849999901</v>
      </c>
      <c r="AM358" s="44">
        <v>18919586.849999901</v>
      </c>
      <c r="AN358" s="44">
        <v>18919586.849999901</v>
      </c>
      <c r="AO358" s="44">
        <v>18919586.849999901</v>
      </c>
      <c r="AP358" s="44">
        <v>18919586.849999901</v>
      </c>
      <c r="AQ358" s="44">
        <v>18919586.849999901</v>
      </c>
      <c r="AR358" s="44">
        <v>18919586.849999901</v>
      </c>
      <c r="AS358" s="44">
        <v>18919586.849999901</v>
      </c>
      <c r="AT358" s="44">
        <v>18919586.849999901</v>
      </c>
      <c r="AU358" s="44">
        <v>18919586.849999901</v>
      </c>
      <c r="AV358" s="44">
        <v>18919586.849999901</v>
      </c>
      <c r="AW358" s="44">
        <v>18919586.849999901</v>
      </c>
      <c r="AX358" s="44">
        <v>18919586.849999901</v>
      </c>
      <c r="AY358" s="44">
        <v>18919586.849999901</v>
      </c>
      <c r="AZ358" s="44">
        <v>18919586.849999901</v>
      </c>
      <c r="BA358" s="44">
        <v>18919586.849999901</v>
      </c>
    </row>
    <row r="359" spans="1:53" x14ac:dyDescent="0.2">
      <c r="A359" s="91" t="s">
        <v>478</v>
      </c>
    </row>
    <row r="360" spans="1:53" x14ac:dyDescent="0.2">
      <c r="A360" s="93" t="s">
        <v>479</v>
      </c>
    </row>
    <row r="361" spans="1:53" x14ac:dyDescent="0.2">
      <c r="A361" s="91" t="s">
        <v>480</v>
      </c>
      <c r="B361" s="42">
        <v>264.41000000000003</v>
      </c>
      <c r="C361" s="42">
        <v>264.41000000000003</v>
      </c>
      <c r="D361" s="42">
        <v>264.41000000000003</v>
      </c>
      <c r="E361" s="42">
        <v>264.41000000000003</v>
      </c>
      <c r="F361" s="42">
        <v>264.41000000000003</v>
      </c>
      <c r="G361" s="42">
        <v>264.41000000000003</v>
      </c>
      <c r="H361" s="42">
        <v>264.41000000000003</v>
      </c>
      <c r="I361" s="42">
        <v>264.41000000000003</v>
      </c>
      <c r="J361" s="42">
        <v>264.41000000000003</v>
      </c>
      <c r="K361" s="42">
        <v>264.41000000000003</v>
      </c>
      <c r="L361" s="42">
        <v>264.41000000000003</v>
      </c>
      <c r="M361" s="42">
        <v>264.41000000000003</v>
      </c>
      <c r="N361" s="42">
        <v>264.41000000000003</v>
      </c>
      <c r="O361" s="42">
        <v>264.41000000000003</v>
      </c>
      <c r="P361" s="42">
        <v>264.41000000000003</v>
      </c>
      <c r="Q361" s="42">
        <v>264.41000000000003</v>
      </c>
      <c r="R361" s="42">
        <v>264.41000000000003</v>
      </c>
      <c r="S361" s="42">
        <v>264.41000000000003</v>
      </c>
      <c r="T361" s="42">
        <v>264.41000000000003</v>
      </c>
      <c r="U361" s="42">
        <v>264.41000000000003</v>
      </c>
      <c r="V361" s="42">
        <v>264.41000000000003</v>
      </c>
      <c r="W361" s="42">
        <v>264.41000000000003</v>
      </c>
      <c r="X361" s="42">
        <v>264.41000000000003</v>
      </c>
      <c r="Y361" s="42">
        <v>264.41000000000003</v>
      </c>
      <c r="Z361" s="42">
        <v>264.41000000000003</v>
      </c>
      <c r="AA361" s="42">
        <v>264.41000000000003</v>
      </c>
      <c r="AB361" s="42">
        <v>264.41000000000003</v>
      </c>
      <c r="AC361" s="42">
        <v>264.41000000000003</v>
      </c>
      <c r="AD361" s="42">
        <v>264.41000000000003</v>
      </c>
      <c r="AE361" s="42">
        <v>264.41000000000003</v>
      </c>
      <c r="AF361" s="42">
        <v>264.41000000000003</v>
      </c>
      <c r="AG361" s="42">
        <v>264.41000000000003</v>
      </c>
      <c r="AH361" s="42">
        <v>264.41000000000003</v>
      </c>
      <c r="AI361" s="42">
        <v>264.41000000000003</v>
      </c>
      <c r="AJ361" s="42">
        <v>264.41000000000003</v>
      </c>
      <c r="AK361" s="42">
        <v>264.41000000000003</v>
      </c>
      <c r="AL361" s="42">
        <v>264.41000000000003</v>
      </c>
      <c r="AM361" s="42">
        <v>264.41000000000003</v>
      </c>
      <c r="AN361" s="42">
        <v>264.41000000000003</v>
      </c>
      <c r="AO361" s="42">
        <v>264.41000000000003</v>
      </c>
      <c r="AP361" s="42">
        <v>264.41000000000003</v>
      </c>
      <c r="AQ361" s="42">
        <v>264.41000000000003</v>
      </c>
      <c r="AR361" s="42">
        <v>264.41000000000003</v>
      </c>
      <c r="AS361" s="42">
        <v>264.41000000000003</v>
      </c>
      <c r="AT361" s="42">
        <v>264.41000000000003</v>
      </c>
      <c r="AU361" s="42">
        <v>264.41000000000003</v>
      </c>
      <c r="AV361" s="42">
        <v>264.41000000000003</v>
      </c>
      <c r="AW361" s="42">
        <v>264.41000000000003</v>
      </c>
      <c r="AX361" s="42">
        <v>264.41000000000003</v>
      </c>
      <c r="AY361" s="42">
        <v>264.41000000000003</v>
      </c>
      <c r="AZ361" s="42">
        <v>264.41000000000003</v>
      </c>
      <c r="BA361" s="42">
        <v>264.41000000000003</v>
      </c>
    </row>
    <row r="362" spans="1:53" x14ac:dyDescent="0.2">
      <c r="A362" s="91" t="s">
        <v>481</v>
      </c>
      <c r="B362" s="42">
        <v>0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  <c r="AB362" s="42">
        <v>0</v>
      </c>
      <c r="AC362" s="42">
        <v>0</v>
      </c>
      <c r="AD362" s="42">
        <v>0</v>
      </c>
      <c r="AE362" s="42">
        <v>0</v>
      </c>
      <c r="AF362" s="42">
        <v>0</v>
      </c>
      <c r="AG362" s="42">
        <v>0</v>
      </c>
      <c r="AH362" s="42">
        <v>0</v>
      </c>
      <c r="AI362" s="42">
        <v>0</v>
      </c>
      <c r="AJ362" s="42">
        <v>0</v>
      </c>
      <c r="AK362" s="42">
        <v>0</v>
      </c>
      <c r="AL362" s="42">
        <v>0</v>
      </c>
      <c r="AM362" s="42">
        <v>0</v>
      </c>
      <c r="AN362" s="42">
        <v>0</v>
      </c>
      <c r="AO362" s="42">
        <v>0</v>
      </c>
      <c r="AP362" s="42">
        <v>0</v>
      </c>
      <c r="AQ362" s="42">
        <v>0</v>
      </c>
      <c r="AR362" s="42">
        <v>0</v>
      </c>
      <c r="AS362" s="42">
        <v>0</v>
      </c>
      <c r="AT362" s="42">
        <v>0</v>
      </c>
      <c r="AU362" s="42">
        <v>0</v>
      </c>
      <c r="AV362" s="42">
        <v>0</v>
      </c>
      <c r="AW362" s="42">
        <v>0</v>
      </c>
      <c r="AX362" s="42">
        <v>0</v>
      </c>
      <c r="AY362" s="42">
        <v>0</v>
      </c>
      <c r="AZ362" s="42">
        <v>0</v>
      </c>
      <c r="BA362" s="42">
        <v>0</v>
      </c>
    </row>
    <row r="363" spans="1:53" x14ac:dyDescent="0.2">
      <c r="A363" s="91" t="s">
        <v>482</v>
      </c>
      <c r="B363" s="42">
        <v>37566735.390000001</v>
      </c>
      <c r="C363" s="42">
        <v>37566735.390000001</v>
      </c>
      <c r="D363" s="42">
        <v>37566735.390000001</v>
      </c>
      <c r="E363" s="42">
        <v>37566735.390000001</v>
      </c>
      <c r="F363" s="42">
        <v>37566735.390000001</v>
      </c>
      <c r="G363" s="42">
        <v>37566735.390000001</v>
      </c>
      <c r="H363" s="42">
        <v>37566735.390000001</v>
      </c>
      <c r="I363" s="42">
        <v>37566735.390000001</v>
      </c>
      <c r="J363" s="42">
        <v>37566735.390000001</v>
      </c>
      <c r="K363" s="42">
        <v>37566735.390000001</v>
      </c>
      <c r="L363" s="42">
        <v>37566735.390000001</v>
      </c>
      <c r="M363" s="42">
        <v>37566735.390000001</v>
      </c>
      <c r="N363" s="42">
        <v>37566735.390000001</v>
      </c>
      <c r="O363" s="42">
        <v>37566735.390000001</v>
      </c>
      <c r="P363" s="42">
        <v>37566735.390000001</v>
      </c>
      <c r="Q363" s="42">
        <v>37566735.390000001</v>
      </c>
      <c r="R363" s="42">
        <v>37566735.390000001</v>
      </c>
      <c r="S363" s="42">
        <v>37566735.390000001</v>
      </c>
      <c r="T363" s="42">
        <v>37566735.390000001</v>
      </c>
      <c r="U363" s="42">
        <v>37566735.390000001</v>
      </c>
      <c r="V363" s="42">
        <v>37566735.390000001</v>
      </c>
      <c r="W363" s="42">
        <v>37566735.390000001</v>
      </c>
      <c r="X363" s="42">
        <v>37566735.390000001</v>
      </c>
      <c r="Y363" s="42">
        <v>37566735.390000001</v>
      </c>
      <c r="Z363" s="42">
        <v>37566735.390000001</v>
      </c>
      <c r="AA363" s="42">
        <v>37566735.390000001</v>
      </c>
      <c r="AB363" s="42">
        <v>37566735.390000001</v>
      </c>
      <c r="AC363" s="42">
        <v>37566735.390000001</v>
      </c>
      <c r="AD363" s="42">
        <v>37566735.390000001</v>
      </c>
      <c r="AE363" s="42">
        <v>37566735.390000001</v>
      </c>
      <c r="AF363" s="42">
        <v>37566735.390000001</v>
      </c>
      <c r="AG363" s="42">
        <v>37566735.390000001</v>
      </c>
      <c r="AH363" s="42">
        <v>37566735.390000001</v>
      </c>
      <c r="AI363" s="42">
        <v>37566735.390000001</v>
      </c>
      <c r="AJ363" s="42">
        <v>37566735.390000001</v>
      </c>
      <c r="AK363" s="42">
        <v>37566735.390000001</v>
      </c>
      <c r="AL363" s="42">
        <v>37566735.390000001</v>
      </c>
      <c r="AM363" s="42">
        <v>37566735.390000001</v>
      </c>
      <c r="AN363" s="42">
        <v>37566735.390000001</v>
      </c>
      <c r="AO363" s="42">
        <v>37566735.390000001</v>
      </c>
      <c r="AP363" s="42">
        <v>37566735.390000001</v>
      </c>
      <c r="AQ363" s="42">
        <v>37566735.390000001</v>
      </c>
      <c r="AR363" s="42">
        <v>37566735.390000001</v>
      </c>
      <c r="AS363" s="42">
        <v>37566735.390000001</v>
      </c>
      <c r="AT363" s="42">
        <v>37566735.390000001</v>
      </c>
      <c r="AU363" s="42">
        <v>37566735.390000001</v>
      </c>
      <c r="AV363" s="42">
        <v>37566735.390000001</v>
      </c>
      <c r="AW363" s="42">
        <v>37566735.390000001</v>
      </c>
      <c r="AX363" s="42">
        <v>37566735.390000001</v>
      </c>
      <c r="AY363" s="42">
        <v>37566735.390000001</v>
      </c>
      <c r="AZ363" s="42">
        <v>37566735.390000001</v>
      </c>
      <c r="BA363" s="42">
        <v>37566735.390000001</v>
      </c>
    </row>
    <row r="364" spans="1:53" x14ac:dyDescent="0.2">
      <c r="A364" s="91" t="s">
        <v>483</v>
      </c>
      <c r="B364" s="42">
        <v>6168018.9900000002</v>
      </c>
      <c r="C364" s="42">
        <v>6168018.9900000002</v>
      </c>
      <c r="D364" s="42">
        <v>6168018.9900000002</v>
      </c>
      <c r="E364" s="42">
        <v>6168018.9900000002</v>
      </c>
      <c r="F364" s="42">
        <v>6168018.9900000002</v>
      </c>
      <c r="G364" s="42">
        <v>6168018.9900000002</v>
      </c>
      <c r="H364" s="42">
        <v>6168018.9900000002</v>
      </c>
      <c r="I364" s="42">
        <v>6168018.9900000002</v>
      </c>
      <c r="J364" s="42">
        <v>6168018.9900000002</v>
      </c>
      <c r="K364" s="42">
        <v>6168018.9900000002</v>
      </c>
      <c r="L364" s="42">
        <v>6168018.9900000002</v>
      </c>
      <c r="M364" s="42">
        <v>6168018.9900000002</v>
      </c>
      <c r="N364" s="42">
        <v>6168018.9900000002</v>
      </c>
      <c r="O364" s="42">
        <v>6168018.9900000002</v>
      </c>
      <c r="P364" s="42">
        <v>6168018.9900000002</v>
      </c>
      <c r="Q364" s="42">
        <v>6168018.9900000002</v>
      </c>
      <c r="R364" s="42">
        <v>6168018.9900000002</v>
      </c>
      <c r="S364" s="42">
        <v>6168018.9900000002</v>
      </c>
      <c r="T364" s="42">
        <v>6168018.9900000002</v>
      </c>
      <c r="U364" s="42">
        <v>6168018.9900000002</v>
      </c>
      <c r="V364" s="42">
        <v>6168018.9900000002</v>
      </c>
      <c r="W364" s="42">
        <v>6168018.9900000002</v>
      </c>
      <c r="X364" s="42">
        <v>6168018.9900000002</v>
      </c>
      <c r="Y364" s="42">
        <v>6168018.9900000002</v>
      </c>
      <c r="Z364" s="42">
        <v>6168018.9900000002</v>
      </c>
      <c r="AA364" s="42">
        <v>6168018.9900000002</v>
      </c>
      <c r="AB364" s="42">
        <v>6168018.9900000002</v>
      </c>
      <c r="AC364" s="42">
        <v>6168018.9900000002</v>
      </c>
      <c r="AD364" s="42">
        <v>6168018.9900000002</v>
      </c>
      <c r="AE364" s="42">
        <v>6168018.9900000002</v>
      </c>
      <c r="AF364" s="42">
        <v>6168018.9900000002</v>
      </c>
      <c r="AG364" s="42">
        <v>6168018.9900000002</v>
      </c>
      <c r="AH364" s="42">
        <v>6168018.9900000002</v>
      </c>
      <c r="AI364" s="42">
        <v>6168018.9900000002</v>
      </c>
      <c r="AJ364" s="42">
        <v>6168018.9900000002</v>
      </c>
      <c r="AK364" s="42">
        <v>6168018.9900000002</v>
      </c>
      <c r="AL364" s="42">
        <v>6168018.9900000002</v>
      </c>
      <c r="AM364" s="42">
        <v>6168018.9900000002</v>
      </c>
      <c r="AN364" s="42">
        <v>6168018.9900000002</v>
      </c>
      <c r="AO364" s="42">
        <v>6168018.9900000002</v>
      </c>
      <c r="AP364" s="42">
        <v>6168018.9900000002</v>
      </c>
      <c r="AQ364" s="42">
        <v>6168018.9900000002</v>
      </c>
      <c r="AR364" s="42">
        <v>6168018.9900000002</v>
      </c>
      <c r="AS364" s="42">
        <v>6168018.9900000002</v>
      </c>
      <c r="AT364" s="42">
        <v>6168018.9900000002</v>
      </c>
      <c r="AU364" s="42">
        <v>6168018.9900000002</v>
      </c>
      <c r="AV364" s="42">
        <v>6168018.9900000002</v>
      </c>
      <c r="AW364" s="42">
        <v>6168018.9900000002</v>
      </c>
      <c r="AX364" s="42">
        <v>6168018.9900000002</v>
      </c>
      <c r="AY364" s="42">
        <v>6168018.9900000002</v>
      </c>
      <c r="AZ364" s="42">
        <v>6168018.9900000002</v>
      </c>
      <c r="BA364" s="42">
        <v>6168018.9900000002</v>
      </c>
    </row>
    <row r="365" spans="1:53" x14ac:dyDescent="0.2">
      <c r="A365" s="91" t="s">
        <v>484</v>
      </c>
      <c r="B365" s="42">
        <v>21767190.699999999</v>
      </c>
      <c r="C365" s="42">
        <v>21767190.699999999</v>
      </c>
      <c r="D365" s="42">
        <v>21767190.699999999</v>
      </c>
      <c r="E365" s="42">
        <v>21767190.699999999</v>
      </c>
      <c r="F365" s="42">
        <v>21767190.699999999</v>
      </c>
      <c r="G365" s="42">
        <v>21767190.699999999</v>
      </c>
      <c r="H365" s="42">
        <v>21767190.699999999</v>
      </c>
      <c r="I365" s="42">
        <v>21767190.699999999</v>
      </c>
      <c r="J365" s="42">
        <v>21767190.699999999</v>
      </c>
      <c r="K365" s="42">
        <v>21767190.699999999</v>
      </c>
      <c r="L365" s="42">
        <v>21767190.699999999</v>
      </c>
      <c r="M365" s="42">
        <v>21767190.699999999</v>
      </c>
      <c r="N365" s="42">
        <v>21767190.699999999</v>
      </c>
      <c r="O365" s="42">
        <v>21767190.699999999</v>
      </c>
      <c r="P365" s="42">
        <v>21767190.699999999</v>
      </c>
      <c r="Q365" s="42">
        <v>21767190.699999999</v>
      </c>
      <c r="R365" s="42">
        <v>21767190.699999999</v>
      </c>
      <c r="S365" s="42">
        <v>21767190.699999999</v>
      </c>
      <c r="T365" s="42">
        <v>21767190.699999999</v>
      </c>
      <c r="U365" s="42">
        <v>21767190.699999999</v>
      </c>
      <c r="V365" s="42">
        <v>21767190.699999999</v>
      </c>
      <c r="W365" s="42">
        <v>21767190.699999999</v>
      </c>
      <c r="X365" s="42">
        <v>21767190.699999999</v>
      </c>
      <c r="Y365" s="42">
        <v>21767190.699999999</v>
      </c>
      <c r="Z365" s="42">
        <v>21767190.699999999</v>
      </c>
      <c r="AA365" s="42">
        <v>21767190.699999999</v>
      </c>
      <c r="AB365" s="42">
        <v>21767190.699999999</v>
      </c>
      <c r="AC365" s="42">
        <v>21767190.699999999</v>
      </c>
      <c r="AD365" s="42">
        <v>21767190.699999999</v>
      </c>
      <c r="AE365" s="42">
        <v>21767190.699999999</v>
      </c>
      <c r="AF365" s="42">
        <v>21767190.699999999</v>
      </c>
      <c r="AG365" s="42">
        <v>21767190.699999999</v>
      </c>
      <c r="AH365" s="42">
        <v>21767190.699999999</v>
      </c>
      <c r="AI365" s="42">
        <v>21767190.699999999</v>
      </c>
      <c r="AJ365" s="42">
        <v>21767190.699999999</v>
      </c>
      <c r="AK365" s="42">
        <v>21767190.699999999</v>
      </c>
      <c r="AL365" s="42">
        <v>21767190.699999999</v>
      </c>
      <c r="AM365" s="42">
        <v>21767190.699999999</v>
      </c>
      <c r="AN365" s="42">
        <v>21767190.699999999</v>
      </c>
      <c r="AO365" s="42">
        <v>21767190.699999999</v>
      </c>
      <c r="AP365" s="42">
        <v>21767190.699999999</v>
      </c>
      <c r="AQ365" s="42">
        <v>21767190.699999999</v>
      </c>
      <c r="AR365" s="42">
        <v>21767190.699999999</v>
      </c>
      <c r="AS365" s="42">
        <v>21767190.699999999</v>
      </c>
      <c r="AT365" s="42">
        <v>21767190.699999999</v>
      </c>
      <c r="AU365" s="42">
        <v>21767190.699999999</v>
      </c>
      <c r="AV365" s="42">
        <v>21767190.699999999</v>
      </c>
      <c r="AW365" s="42">
        <v>21767190.699999999</v>
      </c>
      <c r="AX365" s="42">
        <v>21767190.699999999</v>
      </c>
      <c r="AY365" s="42">
        <v>21767190.699999999</v>
      </c>
      <c r="AZ365" s="42">
        <v>21767190.699999999</v>
      </c>
      <c r="BA365" s="42">
        <v>21767190.699999999</v>
      </c>
    </row>
    <row r="366" spans="1:53" x14ac:dyDescent="0.2">
      <c r="A366" s="91" t="s">
        <v>485</v>
      </c>
      <c r="B366" s="42">
        <v>0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  <c r="AB366" s="42">
        <v>0</v>
      </c>
      <c r="AC366" s="42">
        <v>0</v>
      </c>
      <c r="AD366" s="42">
        <v>0</v>
      </c>
      <c r="AE366" s="42">
        <v>0</v>
      </c>
      <c r="AF366" s="42">
        <v>0</v>
      </c>
      <c r="AG366" s="42">
        <v>0</v>
      </c>
      <c r="AH366" s="42">
        <v>0</v>
      </c>
      <c r="AI366" s="42">
        <v>0</v>
      </c>
      <c r="AJ366" s="42">
        <v>0</v>
      </c>
      <c r="AK366" s="42">
        <v>0</v>
      </c>
      <c r="AL366" s="42">
        <v>0</v>
      </c>
      <c r="AM366" s="42">
        <v>0</v>
      </c>
      <c r="AN366" s="42">
        <v>0</v>
      </c>
      <c r="AO366" s="42">
        <v>0</v>
      </c>
      <c r="AP366" s="42">
        <v>0</v>
      </c>
      <c r="AQ366" s="42">
        <v>0</v>
      </c>
      <c r="AR366" s="42">
        <v>0</v>
      </c>
      <c r="AS366" s="42">
        <v>0</v>
      </c>
      <c r="AT366" s="42">
        <v>0</v>
      </c>
      <c r="AU366" s="42">
        <v>0</v>
      </c>
      <c r="AV366" s="42">
        <v>0</v>
      </c>
      <c r="AW366" s="42">
        <v>0</v>
      </c>
      <c r="AX366" s="42">
        <v>0</v>
      </c>
      <c r="AY366" s="42">
        <v>0</v>
      </c>
      <c r="AZ366" s="42">
        <v>0</v>
      </c>
      <c r="BA366" s="42">
        <v>0</v>
      </c>
    </row>
    <row r="367" spans="1:53" x14ac:dyDescent="0.2">
      <c r="A367" s="91" t="s">
        <v>486</v>
      </c>
      <c r="B367" s="42">
        <v>1016920.67</v>
      </c>
      <c r="C367" s="42">
        <v>1016920.67</v>
      </c>
      <c r="D367" s="42">
        <v>1016920.67</v>
      </c>
      <c r="E367" s="42">
        <v>1016920.67</v>
      </c>
      <c r="F367" s="42">
        <v>1016920.67</v>
      </c>
      <c r="G367" s="42">
        <v>1016920.67</v>
      </c>
      <c r="H367" s="42">
        <v>1016920.67</v>
      </c>
      <c r="I367" s="42">
        <v>1016920.67</v>
      </c>
      <c r="J367" s="42">
        <v>1016920.67</v>
      </c>
      <c r="K367" s="42">
        <v>1016920.67</v>
      </c>
      <c r="L367" s="42">
        <v>1016920.67</v>
      </c>
      <c r="M367" s="42">
        <v>1016920.67</v>
      </c>
      <c r="N367" s="42">
        <v>1016920.67</v>
      </c>
      <c r="O367" s="42">
        <v>1016920.67</v>
      </c>
      <c r="P367" s="42">
        <v>1016920.67</v>
      </c>
      <c r="Q367" s="42">
        <v>1016920.67</v>
      </c>
      <c r="R367" s="42">
        <v>1016920.67</v>
      </c>
      <c r="S367" s="42">
        <v>1016920.67</v>
      </c>
      <c r="T367" s="42">
        <v>1016920.67</v>
      </c>
      <c r="U367" s="42">
        <v>1016920.67</v>
      </c>
      <c r="V367" s="42">
        <v>1016920.67</v>
      </c>
      <c r="W367" s="42">
        <v>1016920.67</v>
      </c>
      <c r="X367" s="42">
        <v>1016920.67</v>
      </c>
      <c r="Y367" s="42">
        <v>1016920.67</v>
      </c>
      <c r="Z367" s="42">
        <v>1016920.67</v>
      </c>
      <c r="AA367" s="42">
        <v>1016920.67</v>
      </c>
      <c r="AB367" s="42">
        <v>1016920.67</v>
      </c>
      <c r="AC367" s="42">
        <v>1016920.67</v>
      </c>
      <c r="AD367" s="42">
        <v>1016920.67</v>
      </c>
      <c r="AE367" s="42">
        <v>1016920.67</v>
      </c>
      <c r="AF367" s="42">
        <v>1016920.67</v>
      </c>
      <c r="AG367" s="42">
        <v>1016920.67</v>
      </c>
      <c r="AH367" s="42">
        <v>1016920.67</v>
      </c>
      <c r="AI367" s="42">
        <v>1016920.67</v>
      </c>
      <c r="AJ367" s="42">
        <v>1016920.67</v>
      </c>
      <c r="AK367" s="42">
        <v>1016920.67</v>
      </c>
      <c r="AL367" s="42">
        <v>1016920.67</v>
      </c>
      <c r="AM367" s="42">
        <v>1016920.67</v>
      </c>
      <c r="AN367" s="42">
        <v>1016920.67</v>
      </c>
      <c r="AO367" s="42">
        <v>1016920.67</v>
      </c>
      <c r="AP367" s="42">
        <v>1016920.67</v>
      </c>
      <c r="AQ367" s="42">
        <v>1016920.67</v>
      </c>
      <c r="AR367" s="42">
        <v>1016920.67</v>
      </c>
      <c r="AS367" s="42">
        <v>1016920.67</v>
      </c>
      <c r="AT367" s="42">
        <v>1016920.67</v>
      </c>
      <c r="AU367" s="42">
        <v>1016920.67</v>
      </c>
      <c r="AV367" s="42">
        <v>1016920.67</v>
      </c>
      <c r="AW367" s="42">
        <v>1016920.67</v>
      </c>
      <c r="AX367" s="42">
        <v>1016920.67</v>
      </c>
      <c r="AY367" s="42">
        <v>1016920.67</v>
      </c>
      <c r="AZ367" s="42">
        <v>1016920.67</v>
      </c>
      <c r="BA367" s="42">
        <v>1016920.67</v>
      </c>
    </row>
    <row r="368" spans="1:53" x14ac:dyDescent="0.2">
      <c r="A368" s="91" t="s">
        <v>487</v>
      </c>
      <c r="B368" s="42">
        <v>0</v>
      </c>
      <c r="C368" s="42">
        <v>0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0</v>
      </c>
      <c r="AB368" s="42">
        <v>0</v>
      </c>
      <c r="AC368" s="42">
        <v>0</v>
      </c>
      <c r="AD368" s="42">
        <v>0</v>
      </c>
      <c r="AE368" s="42">
        <v>0</v>
      </c>
      <c r="AF368" s="42">
        <v>0</v>
      </c>
      <c r="AG368" s="42">
        <v>0</v>
      </c>
      <c r="AH368" s="42">
        <v>0</v>
      </c>
      <c r="AI368" s="42">
        <v>0</v>
      </c>
      <c r="AJ368" s="42">
        <v>0</v>
      </c>
      <c r="AK368" s="42">
        <v>0</v>
      </c>
      <c r="AL368" s="42">
        <v>0</v>
      </c>
      <c r="AM368" s="42">
        <v>0</v>
      </c>
      <c r="AN368" s="42">
        <v>0</v>
      </c>
      <c r="AO368" s="42">
        <v>0</v>
      </c>
      <c r="AP368" s="42">
        <v>0</v>
      </c>
      <c r="AQ368" s="42">
        <v>0</v>
      </c>
      <c r="AR368" s="42">
        <v>0</v>
      </c>
      <c r="AS368" s="42">
        <v>0</v>
      </c>
      <c r="AT368" s="42">
        <v>0</v>
      </c>
      <c r="AU368" s="42">
        <v>0</v>
      </c>
      <c r="AV368" s="42">
        <v>0</v>
      </c>
      <c r="AW368" s="42">
        <v>0</v>
      </c>
      <c r="AX368" s="42">
        <v>0</v>
      </c>
      <c r="AY368" s="42">
        <v>0</v>
      </c>
      <c r="AZ368" s="42">
        <v>0</v>
      </c>
      <c r="BA368" s="42">
        <v>0</v>
      </c>
    </row>
    <row r="369" spans="1:53" x14ac:dyDescent="0.2">
      <c r="A369" s="91" t="s">
        <v>488</v>
      </c>
      <c r="B369" s="42">
        <v>0</v>
      </c>
      <c r="C369" s="42">
        <v>0</v>
      </c>
      <c r="D369" s="42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  <c r="AB369" s="42">
        <v>0</v>
      </c>
      <c r="AC369" s="42">
        <v>0</v>
      </c>
      <c r="AD369" s="42">
        <v>0</v>
      </c>
      <c r="AE369" s="42">
        <v>0</v>
      </c>
      <c r="AF369" s="42">
        <v>0</v>
      </c>
      <c r="AG369" s="42">
        <v>0</v>
      </c>
      <c r="AH369" s="42">
        <v>0</v>
      </c>
      <c r="AI369" s="42">
        <v>0</v>
      </c>
      <c r="AJ369" s="42">
        <v>0</v>
      </c>
      <c r="AK369" s="42">
        <v>0</v>
      </c>
      <c r="AL369" s="42">
        <v>0</v>
      </c>
      <c r="AM369" s="42">
        <v>0</v>
      </c>
      <c r="AN369" s="42">
        <v>0</v>
      </c>
      <c r="AO369" s="42">
        <v>0</v>
      </c>
      <c r="AP369" s="42">
        <v>0</v>
      </c>
      <c r="AQ369" s="42">
        <v>0</v>
      </c>
      <c r="AR369" s="42">
        <v>0</v>
      </c>
      <c r="AS369" s="42">
        <v>0</v>
      </c>
      <c r="AT369" s="42">
        <v>0</v>
      </c>
      <c r="AU369" s="42">
        <v>0</v>
      </c>
      <c r="AV369" s="42">
        <v>0</v>
      </c>
      <c r="AW369" s="42">
        <v>0</v>
      </c>
      <c r="AX369" s="42">
        <v>0</v>
      </c>
      <c r="AY369" s="42">
        <v>0</v>
      </c>
      <c r="AZ369" s="42">
        <v>0</v>
      </c>
      <c r="BA369" s="42">
        <v>0</v>
      </c>
    </row>
    <row r="370" spans="1:53" x14ac:dyDescent="0.2">
      <c r="A370" s="91" t="s">
        <v>489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  <c r="AB370" s="42">
        <v>0</v>
      </c>
      <c r="AC370" s="42">
        <v>0</v>
      </c>
      <c r="AD370" s="42">
        <v>0</v>
      </c>
      <c r="AE370" s="42">
        <v>0</v>
      </c>
      <c r="AF370" s="42">
        <v>0</v>
      </c>
      <c r="AG370" s="42">
        <v>0</v>
      </c>
      <c r="AH370" s="42">
        <v>0</v>
      </c>
      <c r="AI370" s="42">
        <v>0</v>
      </c>
      <c r="AJ370" s="42">
        <v>0</v>
      </c>
      <c r="AK370" s="42">
        <v>0</v>
      </c>
      <c r="AL370" s="42">
        <v>0</v>
      </c>
      <c r="AM370" s="42">
        <v>0</v>
      </c>
      <c r="AN370" s="42">
        <v>0</v>
      </c>
      <c r="AO370" s="42">
        <v>0</v>
      </c>
      <c r="AP370" s="42">
        <v>0</v>
      </c>
      <c r="AQ370" s="42">
        <v>0</v>
      </c>
      <c r="AR370" s="42">
        <v>0</v>
      </c>
      <c r="AS370" s="42">
        <v>0</v>
      </c>
      <c r="AT370" s="42">
        <v>0</v>
      </c>
      <c r="AU370" s="42">
        <v>0</v>
      </c>
      <c r="AV370" s="42">
        <v>0</v>
      </c>
      <c r="AW370" s="42">
        <v>0</v>
      </c>
      <c r="AX370" s="42">
        <v>0</v>
      </c>
      <c r="AY370" s="42">
        <v>0</v>
      </c>
      <c r="AZ370" s="42">
        <v>0</v>
      </c>
      <c r="BA370" s="42">
        <v>0</v>
      </c>
    </row>
    <row r="371" spans="1:53" x14ac:dyDescent="0.2">
      <c r="A371" s="91" t="s">
        <v>490</v>
      </c>
      <c r="B371" s="42">
        <v>-1745799.4820989899</v>
      </c>
      <c r="C371" s="42">
        <v>23849215.3709899</v>
      </c>
      <c r="D371" s="42">
        <v>21522395.838890899</v>
      </c>
      <c r="E371" s="42">
        <v>19195576.306791998</v>
      </c>
      <c r="F371" s="42">
        <v>16868756.774693001</v>
      </c>
      <c r="G371" s="42">
        <v>14541937.242594</v>
      </c>
      <c r="H371" s="42">
        <v>12215117.710495001</v>
      </c>
      <c r="I371" s="42">
        <v>9888298.1783959996</v>
      </c>
      <c r="J371" s="42">
        <v>7561478.6462970003</v>
      </c>
      <c r="K371" s="42">
        <v>5234659.1141980002</v>
      </c>
      <c r="L371" s="42">
        <v>2907839.582099</v>
      </c>
      <c r="M371" s="42">
        <v>581020.05000000098</v>
      </c>
      <c r="N371" s="42">
        <v>581020.05000000098</v>
      </c>
      <c r="O371" s="42">
        <v>-1849937.21250348</v>
      </c>
      <c r="P371" s="42">
        <v>24890592.675034799</v>
      </c>
      <c r="Q371" s="42">
        <v>22459635.412531301</v>
      </c>
      <c r="R371" s="42">
        <v>20028678.1500278</v>
      </c>
      <c r="S371" s="42">
        <v>17597720.887524299</v>
      </c>
      <c r="T371" s="42">
        <v>15166763.625020901</v>
      </c>
      <c r="U371" s="42">
        <v>12735806.3625174</v>
      </c>
      <c r="V371" s="42">
        <v>10304849.100013901</v>
      </c>
      <c r="W371" s="42">
        <v>7873891.8375104498</v>
      </c>
      <c r="X371" s="42">
        <v>5442934.5750069702</v>
      </c>
      <c r="Y371" s="42">
        <v>3011977.3125034799</v>
      </c>
      <c r="Z371" s="42">
        <v>581020.050000004</v>
      </c>
      <c r="AA371" s="42">
        <v>581020.050000004</v>
      </c>
      <c r="AB371" s="42">
        <v>-1936302.79256402</v>
      </c>
      <c r="AC371" s="42">
        <v>25754248.475640301</v>
      </c>
      <c r="AD371" s="42">
        <v>23236925.633076299</v>
      </c>
      <c r="AE371" s="42">
        <v>20719602.7905122</v>
      </c>
      <c r="AF371" s="42">
        <v>18202279.947948199</v>
      </c>
      <c r="AG371" s="42">
        <v>15684957.105384201</v>
      </c>
      <c r="AH371" s="42">
        <v>13167634.2628201</v>
      </c>
      <c r="AI371" s="42">
        <v>10650311.420256101</v>
      </c>
      <c r="AJ371" s="42">
        <v>8132988.5776920998</v>
      </c>
      <c r="AK371" s="42">
        <v>5615665.7351280702</v>
      </c>
      <c r="AL371" s="42">
        <v>3098342.8925640299</v>
      </c>
      <c r="AM371" s="42">
        <v>581020.05000000296</v>
      </c>
      <c r="AN371" s="42">
        <v>581020.05000000296</v>
      </c>
      <c r="AO371" s="42">
        <v>-2026438.3448809399</v>
      </c>
      <c r="AP371" s="42">
        <v>26655603.998809502</v>
      </c>
      <c r="AQ371" s="42">
        <v>24048145.603928499</v>
      </c>
      <c r="AR371" s="42">
        <v>21440687.209047601</v>
      </c>
      <c r="AS371" s="42">
        <v>18833228.814166602</v>
      </c>
      <c r="AT371" s="42">
        <v>16225770.4192857</v>
      </c>
      <c r="AU371" s="42">
        <v>13618312.024404701</v>
      </c>
      <c r="AV371" s="42">
        <v>11010853.629523801</v>
      </c>
      <c r="AW371" s="42">
        <v>8403395.2346428502</v>
      </c>
      <c r="AX371" s="42">
        <v>5795936.8397618998</v>
      </c>
      <c r="AY371" s="42">
        <v>3188478.4448809498</v>
      </c>
      <c r="AZ371" s="42">
        <v>581020.05000000098</v>
      </c>
      <c r="BA371" s="42">
        <v>581020.05000000098</v>
      </c>
    </row>
    <row r="372" spans="1:53" x14ac:dyDescent="0.2">
      <c r="A372" s="91" t="s">
        <v>491</v>
      </c>
      <c r="B372" s="42">
        <v>79905</v>
      </c>
      <c r="C372" s="42">
        <v>79905</v>
      </c>
      <c r="D372" s="42">
        <v>79905</v>
      </c>
      <c r="E372" s="42">
        <v>79905</v>
      </c>
      <c r="F372" s="42">
        <v>79905</v>
      </c>
      <c r="G372" s="42">
        <v>79905</v>
      </c>
      <c r="H372" s="42">
        <v>79905</v>
      </c>
      <c r="I372" s="42">
        <v>79905</v>
      </c>
      <c r="J372" s="42">
        <v>79905</v>
      </c>
      <c r="K372" s="42">
        <v>79905</v>
      </c>
      <c r="L372" s="42">
        <v>79905</v>
      </c>
      <c r="M372" s="42">
        <v>79905</v>
      </c>
      <c r="N372" s="42">
        <v>79905</v>
      </c>
      <c r="O372" s="42">
        <v>79905</v>
      </c>
      <c r="P372" s="42">
        <v>79905</v>
      </c>
      <c r="Q372" s="42">
        <v>79905</v>
      </c>
      <c r="R372" s="42">
        <v>79905</v>
      </c>
      <c r="S372" s="42">
        <v>79905</v>
      </c>
      <c r="T372" s="42">
        <v>79905</v>
      </c>
      <c r="U372" s="42">
        <v>79905</v>
      </c>
      <c r="V372" s="42">
        <v>79905</v>
      </c>
      <c r="W372" s="42">
        <v>79905</v>
      </c>
      <c r="X372" s="42">
        <v>79905</v>
      </c>
      <c r="Y372" s="42">
        <v>79905</v>
      </c>
      <c r="Z372" s="42">
        <v>79905</v>
      </c>
      <c r="AA372" s="42">
        <v>79905</v>
      </c>
      <c r="AB372" s="42">
        <v>79905</v>
      </c>
      <c r="AC372" s="42">
        <v>79905</v>
      </c>
      <c r="AD372" s="42">
        <v>79905</v>
      </c>
      <c r="AE372" s="42">
        <v>79905</v>
      </c>
      <c r="AF372" s="42">
        <v>79905</v>
      </c>
      <c r="AG372" s="42">
        <v>79905</v>
      </c>
      <c r="AH372" s="42">
        <v>79905</v>
      </c>
      <c r="AI372" s="42">
        <v>79905</v>
      </c>
      <c r="AJ372" s="42">
        <v>79905</v>
      </c>
      <c r="AK372" s="42">
        <v>79905</v>
      </c>
      <c r="AL372" s="42">
        <v>79905</v>
      </c>
      <c r="AM372" s="42">
        <v>79905</v>
      </c>
      <c r="AN372" s="42">
        <v>79905</v>
      </c>
      <c r="AO372" s="42">
        <v>79905</v>
      </c>
      <c r="AP372" s="42">
        <v>79905</v>
      </c>
      <c r="AQ372" s="42">
        <v>79905</v>
      </c>
      <c r="AR372" s="42">
        <v>79905</v>
      </c>
      <c r="AS372" s="42">
        <v>79905</v>
      </c>
      <c r="AT372" s="42">
        <v>79905</v>
      </c>
      <c r="AU372" s="42">
        <v>79905</v>
      </c>
      <c r="AV372" s="42">
        <v>79905</v>
      </c>
      <c r="AW372" s="42">
        <v>79905</v>
      </c>
      <c r="AX372" s="42">
        <v>79905</v>
      </c>
      <c r="AY372" s="42">
        <v>79905</v>
      </c>
      <c r="AZ372" s="42">
        <v>79905</v>
      </c>
      <c r="BA372" s="42">
        <v>79905</v>
      </c>
    </row>
    <row r="373" spans="1:53" x14ac:dyDescent="0.2">
      <c r="A373" s="91" t="s">
        <v>492</v>
      </c>
      <c r="B373" s="42">
        <v>0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  <c r="AB373" s="42">
        <v>0</v>
      </c>
      <c r="AC373" s="42">
        <v>0</v>
      </c>
      <c r="AD373" s="42">
        <v>0</v>
      </c>
      <c r="AE373" s="42">
        <v>0</v>
      </c>
      <c r="AF373" s="42">
        <v>0</v>
      </c>
      <c r="AG373" s="42">
        <v>0</v>
      </c>
      <c r="AH373" s="42">
        <v>0</v>
      </c>
      <c r="AI373" s="42">
        <v>0</v>
      </c>
      <c r="AJ373" s="42">
        <v>0</v>
      </c>
      <c r="AK373" s="42">
        <v>0</v>
      </c>
      <c r="AL373" s="42">
        <v>0</v>
      </c>
      <c r="AM373" s="42">
        <v>0</v>
      </c>
      <c r="AN373" s="42">
        <v>0</v>
      </c>
      <c r="AO373" s="42">
        <v>0</v>
      </c>
      <c r="AP373" s="42">
        <v>0</v>
      </c>
      <c r="AQ373" s="42">
        <v>0</v>
      </c>
      <c r="AR373" s="42">
        <v>0</v>
      </c>
      <c r="AS373" s="42">
        <v>0</v>
      </c>
      <c r="AT373" s="42">
        <v>0</v>
      </c>
      <c r="AU373" s="42">
        <v>0</v>
      </c>
      <c r="AV373" s="42">
        <v>0</v>
      </c>
      <c r="AW373" s="42">
        <v>0</v>
      </c>
      <c r="AX373" s="42">
        <v>0</v>
      </c>
      <c r="AY373" s="42">
        <v>0</v>
      </c>
      <c r="AZ373" s="42">
        <v>0</v>
      </c>
      <c r="BA373" s="42">
        <v>0</v>
      </c>
    </row>
    <row r="374" spans="1:53" x14ac:dyDescent="0.2">
      <c r="A374" s="91" t="s">
        <v>493</v>
      </c>
      <c r="B374" s="42">
        <v>-225.27</v>
      </c>
      <c r="C374" s="42">
        <v>-225.27</v>
      </c>
      <c r="D374" s="42">
        <v>-225.27</v>
      </c>
      <c r="E374" s="42">
        <v>-225.27</v>
      </c>
      <c r="F374" s="42">
        <v>-225.27</v>
      </c>
      <c r="G374" s="42">
        <v>-225.27</v>
      </c>
      <c r="H374" s="42">
        <v>-225.27</v>
      </c>
      <c r="I374" s="42">
        <v>-225.27</v>
      </c>
      <c r="J374" s="42">
        <v>-225.27</v>
      </c>
      <c r="K374" s="42">
        <v>-225.27</v>
      </c>
      <c r="L374" s="42">
        <v>-225.27</v>
      </c>
      <c r="M374" s="42">
        <v>-225.27</v>
      </c>
      <c r="N374" s="42">
        <v>-225.27</v>
      </c>
      <c r="O374" s="42">
        <v>-225.27</v>
      </c>
      <c r="P374" s="42">
        <v>-225.27</v>
      </c>
      <c r="Q374" s="42">
        <v>-225.27</v>
      </c>
      <c r="R374" s="42">
        <v>-225.27</v>
      </c>
      <c r="S374" s="42">
        <v>-225.27</v>
      </c>
      <c r="T374" s="42">
        <v>-225.27</v>
      </c>
      <c r="U374" s="42">
        <v>-225.27</v>
      </c>
      <c r="V374" s="42">
        <v>-225.27</v>
      </c>
      <c r="W374" s="42">
        <v>-225.27</v>
      </c>
      <c r="X374" s="42">
        <v>-225.27</v>
      </c>
      <c r="Y374" s="42">
        <v>-225.27</v>
      </c>
      <c r="Z374" s="42">
        <v>-225.27</v>
      </c>
      <c r="AA374" s="42">
        <v>-225.27</v>
      </c>
      <c r="AB374" s="42">
        <v>-225.27</v>
      </c>
      <c r="AC374" s="42">
        <v>-225.27</v>
      </c>
      <c r="AD374" s="42">
        <v>-225.27</v>
      </c>
      <c r="AE374" s="42">
        <v>-225.27</v>
      </c>
      <c r="AF374" s="42">
        <v>-225.27</v>
      </c>
      <c r="AG374" s="42">
        <v>-225.27</v>
      </c>
      <c r="AH374" s="42">
        <v>-225.27</v>
      </c>
      <c r="AI374" s="42">
        <v>-225.27</v>
      </c>
      <c r="AJ374" s="42">
        <v>-225.27</v>
      </c>
      <c r="AK374" s="42">
        <v>-225.27</v>
      </c>
      <c r="AL374" s="42">
        <v>-225.27</v>
      </c>
      <c r="AM374" s="42">
        <v>-225.27</v>
      </c>
      <c r="AN374" s="42">
        <v>-225.27</v>
      </c>
      <c r="AO374" s="42">
        <v>-225.27</v>
      </c>
      <c r="AP374" s="42">
        <v>-225.27</v>
      </c>
      <c r="AQ374" s="42">
        <v>-225.27</v>
      </c>
      <c r="AR374" s="42">
        <v>-225.27</v>
      </c>
      <c r="AS374" s="42">
        <v>-225.27</v>
      </c>
      <c r="AT374" s="42">
        <v>-225.27</v>
      </c>
      <c r="AU374" s="42">
        <v>-225.27</v>
      </c>
      <c r="AV374" s="42">
        <v>-225.27</v>
      </c>
      <c r="AW374" s="42">
        <v>-225.27</v>
      </c>
      <c r="AX374" s="42">
        <v>-225.27</v>
      </c>
      <c r="AY374" s="42">
        <v>-225.27</v>
      </c>
      <c r="AZ374" s="42">
        <v>-225.27</v>
      </c>
      <c r="BA374" s="42">
        <v>-225.27</v>
      </c>
    </row>
    <row r="375" spans="1:53" x14ac:dyDescent="0.2">
      <c r="A375" s="91" t="s">
        <v>494</v>
      </c>
      <c r="B375" s="42">
        <v>0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  <c r="AB375" s="42">
        <v>0</v>
      </c>
      <c r="AC375" s="42">
        <v>0</v>
      </c>
      <c r="AD375" s="42">
        <v>0</v>
      </c>
      <c r="AE375" s="42">
        <v>0</v>
      </c>
      <c r="AF375" s="42">
        <v>0</v>
      </c>
      <c r="AG375" s="42">
        <v>0</v>
      </c>
      <c r="AH375" s="42">
        <v>0</v>
      </c>
      <c r="AI375" s="42">
        <v>0</v>
      </c>
      <c r="AJ375" s="42">
        <v>0</v>
      </c>
      <c r="AK375" s="42">
        <v>0</v>
      </c>
      <c r="AL375" s="42">
        <v>0</v>
      </c>
      <c r="AM375" s="42">
        <v>0</v>
      </c>
      <c r="AN375" s="42">
        <v>0</v>
      </c>
      <c r="AO375" s="42">
        <v>0</v>
      </c>
      <c r="AP375" s="42">
        <v>0</v>
      </c>
      <c r="AQ375" s="42">
        <v>0</v>
      </c>
      <c r="AR375" s="42">
        <v>0</v>
      </c>
      <c r="AS375" s="42">
        <v>0</v>
      </c>
      <c r="AT375" s="42">
        <v>0</v>
      </c>
      <c r="AU375" s="42">
        <v>0</v>
      </c>
      <c r="AV375" s="42">
        <v>0</v>
      </c>
      <c r="AW375" s="42">
        <v>0</v>
      </c>
      <c r="AX375" s="42">
        <v>0</v>
      </c>
      <c r="AY375" s="42">
        <v>0</v>
      </c>
      <c r="AZ375" s="42">
        <v>0</v>
      </c>
      <c r="BA375" s="42">
        <v>0</v>
      </c>
    </row>
    <row r="376" spans="1:53" x14ac:dyDescent="0.2">
      <c r="A376" s="91" t="s">
        <v>495</v>
      </c>
      <c r="B376" s="42">
        <v>0</v>
      </c>
      <c r="C376" s="42">
        <v>0</v>
      </c>
      <c r="D376" s="42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  <c r="AB376" s="42">
        <v>0</v>
      </c>
      <c r="AC376" s="42">
        <v>0</v>
      </c>
      <c r="AD376" s="42">
        <v>0</v>
      </c>
      <c r="AE376" s="42">
        <v>0</v>
      </c>
      <c r="AF376" s="42">
        <v>0</v>
      </c>
      <c r="AG376" s="42">
        <v>0</v>
      </c>
      <c r="AH376" s="42">
        <v>0</v>
      </c>
      <c r="AI376" s="42">
        <v>0</v>
      </c>
      <c r="AJ376" s="42">
        <v>0</v>
      </c>
      <c r="AK376" s="42">
        <v>0</v>
      </c>
      <c r="AL376" s="42">
        <v>0</v>
      </c>
      <c r="AM376" s="42">
        <v>0</v>
      </c>
      <c r="AN376" s="42">
        <v>0</v>
      </c>
      <c r="AO376" s="42">
        <v>0</v>
      </c>
      <c r="AP376" s="42">
        <v>0</v>
      </c>
      <c r="AQ376" s="42">
        <v>0</v>
      </c>
      <c r="AR376" s="42">
        <v>0</v>
      </c>
      <c r="AS376" s="42">
        <v>0</v>
      </c>
      <c r="AT376" s="42">
        <v>0</v>
      </c>
      <c r="AU376" s="42">
        <v>0</v>
      </c>
      <c r="AV376" s="42">
        <v>0</v>
      </c>
      <c r="AW376" s="42">
        <v>0</v>
      </c>
      <c r="AX376" s="42">
        <v>0</v>
      </c>
      <c r="AY376" s="42">
        <v>0</v>
      </c>
      <c r="AZ376" s="42">
        <v>0</v>
      </c>
      <c r="BA376" s="42">
        <v>0</v>
      </c>
    </row>
    <row r="377" spans="1:53" x14ac:dyDescent="0.2">
      <c r="A377" s="91" t="s">
        <v>496</v>
      </c>
      <c r="B377" s="42">
        <v>0</v>
      </c>
      <c r="C377" s="42">
        <v>0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  <c r="AB377" s="42">
        <v>0</v>
      </c>
      <c r="AC377" s="42">
        <v>0</v>
      </c>
      <c r="AD377" s="42">
        <v>0</v>
      </c>
      <c r="AE377" s="42">
        <v>0</v>
      </c>
      <c r="AF377" s="42">
        <v>0</v>
      </c>
      <c r="AG377" s="42">
        <v>0</v>
      </c>
      <c r="AH377" s="42">
        <v>0</v>
      </c>
      <c r="AI377" s="42">
        <v>0</v>
      </c>
      <c r="AJ377" s="42">
        <v>0</v>
      </c>
      <c r="AK377" s="42">
        <v>0</v>
      </c>
      <c r="AL377" s="42">
        <v>0</v>
      </c>
      <c r="AM377" s="42">
        <v>0</v>
      </c>
      <c r="AN377" s="42">
        <v>0</v>
      </c>
      <c r="AO377" s="42">
        <v>0</v>
      </c>
      <c r="AP377" s="42">
        <v>0</v>
      </c>
      <c r="AQ377" s="42">
        <v>0</v>
      </c>
      <c r="AR377" s="42">
        <v>0</v>
      </c>
      <c r="AS377" s="42">
        <v>0</v>
      </c>
      <c r="AT377" s="42">
        <v>0</v>
      </c>
      <c r="AU377" s="42">
        <v>0</v>
      </c>
      <c r="AV377" s="42">
        <v>0</v>
      </c>
      <c r="AW377" s="42">
        <v>0</v>
      </c>
      <c r="AX377" s="42">
        <v>0</v>
      </c>
      <c r="AY377" s="42">
        <v>0</v>
      </c>
      <c r="AZ377" s="42">
        <v>0</v>
      </c>
      <c r="BA377" s="42">
        <v>0</v>
      </c>
    </row>
    <row r="378" spans="1:53" x14ac:dyDescent="0.2">
      <c r="A378" s="91" t="s">
        <v>497</v>
      </c>
      <c r="B378" s="42">
        <v>0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  <c r="AB378" s="42">
        <v>0</v>
      </c>
      <c r="AC378" s="42">
        <v>0</v>
      </c>
      <c r="AD378" s="42">
        <v>0</v>
      </c>
      <c r="AE378" s="42">
        <v>0</v>
      </c>
      <c r="AF378" s="42">
        <v>0</v>
      </c>
      <c r="AG378" s="42">
        <v>0</v>
      </c>
      <c r="AH378" s="42">
        <v>0</v>
      </c>
      <c r="AI378" s="42">
        <v>0</v>
      </c>
      <c r="AJ378" s="42">
        <v>0</v>
      </c>
      <c r="AK378" s="42">
        <v>0</v>
      </c>
      <c r="AL378" s="42">
        <v>0</v>
      </c>
      <c r="AM378" s="42">
        <v>0</v>
      </c>
      <c r="AN378" s="42">
        <v>0</v>
      </c>
      <c r="AO378" s="42">
        <v>0</v>
      </c>
      <c r="AP378" s="42">
        <v>0</v>
      </c>
      <c r="AQ378" s="42">
        <v>0</v>
      </c>
      <c r="AR378" s="42">
        <v>0</v>
      </c>
      <c r="AS378" s="42">
        <v>0</v>
      </c>
      <c r="AT378" s="42">
        <v>0</v>
      </c>
      <c r="AU378" s="42">
        <v>0</v>
      </c>
      <c r="AV378" s="42">
        <v>0</v>
      </c>
      <c r="AW378" s="42">
        <v>0</v>
      </c>
      <c r="AX378" s="42">
        <v>0</v>
      </c>
      <c r="AY378" s="42">
        <v>0</v>
      </c>
      <c r="AZ378" s="42">
        <v>0</v>
      </c>
      <c r="BA378" s="42">
        <v>0</v>
      </c>
    </row>
    <row r="379" spans="1:53" x14ac:dyDescent="0.2">
      <c r="A379" s="91" t="s">
        <v>498</v>
      </c>
      <c r="B379" s="42">
        <v>0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  <c r="AB379" s="42">
        <v>0</v>
      </c>
      <c r="AC379" s="42">
        <v>0</v>
      </c>
      <c r="AD379" s="42">
        <v>0</v>
      </c>
      <c r="AE379" s="42">
        <v>0</v>
      </c>
      <c r="AF379" s="42">
        <v>0</v>
      </c>
      <c r="AG379" s="42">
        <v>0</v>
      </c>
      <c r="AH379" s="42">
        <v>0</v>
      </c>
      <c r="AI379" s="42">
        <v>0</v>
      </c>
      <c r="AJ379" s="42">
        <v>0</v>
      </c>
      <c r="AK379" s="42">
        <v>0</v>
      </c>
      <c r="AL379" s="42">
        <v>0</v>
      </c>
      <c r="AM379" s="42">
        <v>0</v>
      </c>
      <c r="AN379" s="42">
        <v>0</v>
      </c>
      <c r="AO379" s="42">
        <v>0</v>
      </c>
      <c r="AP379" s="42">
        <v>0</v>
      </c>
      <c r="AQ379" s="42">
        <v>0</v>
      </c>
      <c r="AR379" s="42">
        <v>0</v>
      </c>
      <c r="AS379" s="42">
        <v>0</v>
      </c>
      <c r="AT379" s="42">
        <v>0</v>
      </c>
      <c r="AU379" s="42">
        <v>0</v>
      </c>
      <c r="AV379" s="42">
        <v>0</v>
      </c>
      <c r="AW379" s="42">
        <v>0</v>
      </c>
      <c r="AX379" s="42">
        <v>0</v>
      </c>
      <c r="AY379" s="42">
        <v>0</v>
      </c>
      <c r="AZ379" s="42">
        <v>0</v>
      </c>
      <c r="BA379" s="42">
        <v>0</v>
      </c>
    </row>
    <row r="380" spans="1:53" x14ac:dyDescent="0.2">
      <c r="A380" s="43" t="s">
        <v>499</v>
      </c>
      <c r="B380" s="44">
        <v>64853010.407900997</v>
      </c>
      <c r="C380" s="44">
        <v>90448025.260989994</v>
      </c>
      <c r="D380" s="44">
        <v>88121205.728891</v>
      </c>
      <c r="E380" s="44">
        <v>85794386.196792006</v>
      </c>
      <c r="F380" s="44">
        <v>83467566.664692998</v>
      </c>
      <c r="G380" s="44">
        <v>81140747.132594004</v>
      </c>
      <c r="H380" s="44">
        <v>78813927.600494996</v>
      </c>
      <c r="I380" s="44">
        <v>76487108.068396002</v>
      </c>
      <c r="J380" s="44">
        <v>74160288.536296993</v>
      </c>
      <c r="K380" s="44">
        <v>71833469.004198</v>
      </c>
      <c r="L380" s="44">
        <v>69506649.472099006</v>
      </c>
      <c r="M380" s="44">
        <v>67179829.939999998</v>
      </c>
      <c r="N380" s="44">
        <v>67179829.939999998</v>
      </c>
      <c r="O380" s="44">
        <v>64748872.6774965</v>
      </c>
      <c r="P380" s="44">
        <v>91489402.565034807</v>
      </c>
      <c r="Q380" s="44">
        <v>89058445.302531302</v>
      </c>
      <c r="R380" s="44">
        <v>86627488.040027797</v>
      </c>
      <c r="S380" s="44">
        <v>84196530.777524397</v>
      </c>
      <c r="T380" s="44">
        <v>81765573.515020907</v>
      </c>
      <c r="U380" s="44">
        <v>79334616.252517402</v>
      </c>
      <c r="V380" s="44">
        <v>76903658.990013897</v>
      </c>
      <c r="W380" s="44">
        <v>74472701.727510393</v>
      </c>
      <c r="X380" s="44">
        <v>72041744.465006903</v>
      </c>
      <c r="Y380" s="44">
        <v>69610787.202503398</v>
      </c>
      <c r="Z380" s="44">
        <v>67179829.939999998</v>
      </c>
      <c r="AA380" s="44">
        <v>67179829.939999998</v>
      </c>
      <c r="AB380" s="44">
        <v>64662507.097435899</v>
      </c>
      <c r="AC380" s="44">
        <v>92353058.365640298</v>
      </c>
      <c r="AD380" s="44">
        <v>89835735.523076296</v>
      </c>
      <c r="AE380" s="44">
        <v>87318412.680512205</v>
      </c>
      <c r="AF380" s="44">
        <v>84801089.837948203</v>
      </c>
      <c r="AG380" s="44">
        <v>82283766.995384201</v>
      </c>
      <c r="AH380" s="44">
        <v>79766444.152820095</v>
      </c>
      <c r="AI380" s="44">
        <v>77249121.310256094</v>
      </c>
      <c r="AJ380" s="44">
        <v>74731798.467692107</v>
      </c>
      <c r="AK380" s="44">
        <v>72214475.625128001</v>
      </c>
      <c r="AL380" s="44">
        <v>69697152.782563999</v>
      </c>
      <c r="AM380" s="44">
        <v>67179829.939999998</v>
      </c>
      <c r="AN380" s="44">
        <v>67179829.939999998</v>
      </c>
      <c r="AO380" s="44">
        <v>64572371.545119002</v>
      </c>
      <c r="AP380" s="44">
        <v>93254413.888809502</v>
      </c>
      <c r="AQ380" s="44">
        <v>90646955.493928507</v>
      </c>
      <c r="AR380" s="44">
        <v>88039497.099047601</v>
      </c>
      <c r="AS380" s="44">
        <v>85432038.704166606</v>
      </c>
      <c r="AT380" s="44">
        <v>82824580.3092857</v>
      </c>
      <c r="AU380" s="44">
        <v>80217121.914404705</v>
      </c>
      <c r="AV380" s="44">
        <v>77609663.519523799</v>
      </c>
      <c r="AW380" s="44">
        <v>75002205.124642804</v>
      </c>
      <c r="AX380" s="44">
        <v>72394746.729761899</v>
      </c>
      <c r="AY380" s="44">
        <v>69787288.334880903</v>
      </c>
      <c r="AZ380" s="44">
        <v>67179829.939999998</v>
      </c>
      <c r="BA380" s="44">
        <v>67179829.939999998</v>
      </c>
    </row>
    <row r="381" spans="1:53" x14ac:dyDescent="0.2">
      <c r="A381" s="91" t="s">
        <v>500</v>
      </c>
    </row>
    <row r="382" spans="1:53" x14ac:dyDescent="0.2">
      <c r="A382" s="93" t="s">
        <v>501</v>
      </c>
    </row>
    <row r="383" spans="1:53" x14ac:dyDescent="0.2">
      <c r="A383" s="91" t="s">
        <v>502</v>
      </c>
      <c r="B383" s="42">
        <v>0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  <c r="AB383" s="42">
        <v>0</v>
      </c>
      <c r="AC383" s="42">
        <v>0</v>
      </c>
      <c r="AD383" s="42">
        <v>0</v>
      </c>
      <c r="AE383" s="42">
        <v>0</v>
      </c>
      <c r="AF383" s="42">
        <v>0</v>
      </c>
      <c r="AG383" s="42">
        <v>0</v>
      </c>
      <c r="AH383" s="42">
        <v>0</v>
      </c>
      <c r="AI383" s="42">
        <v>0</v>
      </c>
      <c r="AJ383" s="42">
        <v>0</v>
      </c>
      <c r="AK383" s="42">
        <v>0</v>
      </c>
      <c r="AL383" s="42">
        <v>0</v>
      </c>
      <c r="AM383" s="42">
        <v>0</v>
      </c>
      <c r="AN383" s="42">
        <v>0</v>
      </c>
      <c r="AO383" s="42">
        <v>0</v>
      </c>
      <c r="AP383" s="42">
        <v>0</v>
      </c>
      <c r="AQ383" s="42">
        <v>0</v>
      </c>
      <c r="AR383" s="42">
        <v>0</v>
      </c>
      <c r="AS383" s="42">
        <v>0</v>
      </c>
      <c r="AT383" s="42">
        <v>0</v>
      </c>
      <c r="AU383" s="42">
        <v>0</v>
      </c>
      <c r="AV383" s="42">
        <v>0</v>
      </c>
      <c r="AW383" s="42">
        <v>0</v>
      </c>
      <c r="AX383" s="42">
        <v>0</v>
      </c>
      <c r="AY383" s="42">
        <v>0</v>
      </c>
      <c r="AZ383" s="42">
        <v>0</v>
      </c>
      <c r="BA383" s="42">
        <v>0</v>
      </c>
    </row>
    <row r="384" spans="1:53" x14ac:dyDescent="0.2">
      <c r="A384" s="91" t="s">
        <v>503</v>
      </c>
      <c r="B384" s="42">
        <v>0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  <c r="AB384" s="42">
        <v>0</v>
      </c>
      <c r="AC384" s="42">
        <v>0</v>
      </c>
      <c r="AD384" s="42">
        <v>0</v>
      </c>
      <c r="AE384" s="42">
        <v>0</v>
      </c>
      <c r="AF384" s="42">
        <v>0</v>
      </c>
      <c r="AG384" s="42">
        <v>0</v>
      </c>
      <c r="AH384" s="42">
        <v>0</v>
      </c>
      <c r="AI384" s="42">
        <v>0</v>
      </c>
      <c r="AJ384" s="42">
        <v>0</v>
      </c>
      <c r="AK384" s="42">
        <v>0</v>
      </c>
      <c r="AL384" s="42">
        <v>0</v>
      </c>
      <c r="AM384" s="42">
        <v>0</v>
      </c>
      <c r="AN384" s="42">
        <v>0</v>
      </c>
      <c r="AO384" s="42">
        <v>0</v>
      </c>
      <c r="AP384" s="42">
        <v>0</v>
      </c>
      <c r="AQ384" s="42">
        <v>0</v>
      </c>
      <c r="AR384" s="42">
        <v>0</v>
      </c>
      <c r="AS384" s="42">
        <v>0</v>
      </c>
      <c r="AT384" s="42">
        <v>0</v>
      </c>
      <c r="AU384" s="42">
        <v>0</v>
      </c>
      <c r="AV384" s="42">
        <v>0</v>
      </c>
      <c r="AW384" s="42">
        <v>0</v>
      </c>
      <c r="AX384" s="42">
        <v>0</v>
      </c>
      <c r="AY384" s="42">
        <v>0</v>
      </c>
      <c r="AZ384" s="42">
        <v>0</v>
      </c>
      <c r="BA384" s="42">
        <v>0</v>
      </c>
    </row>
    <row r="385" spans="1:53" x14ac:dyDescent="0.2">
      <c r="A385" s="43" t="s">
        <v>504</v>
      </c>
      <c r="B385" s="44">
        <v>0</v>
      </c>
      <c r="C385" s="44">
        <v>0</v>
      </c>
      <c r="D385" s="44">
        <v>0</v>
      </c>
      <c r="E385" s="44">
        <v>0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0</v>
      </c>
      <c r="U385" s="44">
        <v>0</v>
      </c>
      <c r="V385" s="44">
        <v>0</v>
      </c>
      <c r="W385" s="44">
        <v>0</v>
      </c>
      <c r="X385" s="44">
        <v>0</v>
      </c>
      <c r="Y385" s="44">
        <v>0</v>
      </c>
      <c r="Z385" s="44">
        <v>0</v>
      </c>
      <c r="AA385" s="44">
        <v>0</v>
      </c>
      <c r="AB385" s="44">
        <v>0</v>
      </c>
      <c r="AC385" s="44">
        <v>0</v>
      </c>
      <c r="AD385" s="44">
        <v>0</v>
      </c>
      <c r="AE385" s="44">
        <v>0</v>
      </c>
      <c r="AF385" s="44">
        <v>0</v>
      </c>
      <c r="AG385" s="44">
        <v>0</v>
      </c>
      <c r="AH385" s="44">
        <v>0</v>
      </c>
      <c r="AI385" s="44">
        <v>0</v>
      </c>
      <c r="AJ385" s="44">
        <v>0</v>
      </c>
      <c r="AK385" s="44">
        <v>0</v>
      </c>
      <c r="AL385" s="44">
        <v>0</v>
      </c>
      <c r="AM385" s="44">
        <v>0</v>
      </c>
      <c r="AN385" s="44">
        <v>0</v>
      </c>
      <c r="AO385" s="44">
        <v>0</v>
      </c>
      <c r="AP385" s="44">
        <v>0</v>
      </c>
      <c r="AQ385" s="44">
        <v>0</v>
      </c>
      <c r="AR385" s="44">
        <v>0</v>
      </c>
      <c r="AS385" s="44">
        <v>0</v>
      </c>
      <c r="AT385" s="44">
        <v>0</v>
      </c>
      <c r="AU385" s="44">
        <v>0</v>
      </c>
      <c r="AV385" s="44">
        <v>0</v>
      </c>
      <c r="AW385" s="44">
        <v>0</v>
      </c>
      <c r="AX385" s="44">
        <v>0</v>
      </c>
      <c r="AY385" s="44">
        <v>0</v>
      </c>
      <c r="AZ385" s="44">
        <v>0</v>
      </c>
      <c r="BA385" s="44">
        <v>0</v>
      </c>
    </row>
    <row r="386" spans="1:53" x14ac:dyDescent="0.2">
      <c r="A386" s="91" t="s">
        <v>505</v>
      </c>
    </row>
    <row r="387" spans="1:53" x14ac:dyDescent="0.2">
      <c r="A387" s="93" t="s">
        <v>506</v>
      </c>
    </row>
    <row r="388" spans="1:53" x14ac:dyDescent="0.2">
      <c r="A388" s="91" t="s">
        <v>507</v>
      </c>
      <c r="B388" s="42">
        <v>0</v>
      </c>
      <c r="C388" s="42">
        <v>0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42">
        <v>0</v>
      </c>
      <c r="N388" s="42">
        <v>0</v>
      </c>
      <c r="O388" s="42">
        <v>0</v>
      </c>
      <c r="P388" s="42">
        <v>0</v>
      </c>
      <c r="Q388" s="42">
        <v>0</v>
      </c>
      <c r="R388" s="42">
        <v>0</v>
      </c>
      <c r="S388" s="42">
        <v>0</v>
      </c>
      <c r="T388" s="42">
        <v>0</v>
      </c>
      <c r="U388" s="42">
        <v>0</v>
      </c>
      <c r="V388" s="42">
        <v>0</v>
      </c>
      <c r="W388" s="42">
        <v>0</v>
      </c>
      <c r="X388" s="42">
        <v>0</v>
      </c>
      <c r="Y388" s="42">
        <v>0</v>
      </c>
      <c r="Z388" s="42">
        <v>0</v>
      </c>
      <c r="AA388" s="42">
        <v>0</v>
      </c>
      <c r="AB388" s="42">
        <v>0</v>
      </c>
      <c r="AC388" s="42">
        <v>0</v>
      </c>
      <c r="AD388" s="42">
        <v>0</v>
      </c>
      <c r="AE388" s="42">
        <v>0</v>
      </c>
      <c r="AF388" s="42">
        <v>0</v>
      </c>
      <c r="AG388" s="42">
        <v>0</v>
      </c>
      <c r="AH388" s="42">
        <v>0</v>
      </c>
      <c r="AI388" s="42">
        <v>0</v>
      </c>
      <c r="AJ388" s="42">
        <v>0</v>
      </c>
      <c r="AK388" s="42">
        <v>0</v>
      </c>
      <c r="AL388" s="42">
        <v>0</v>
      </c>
      <c r="AM388" s="42">
        <v>0</v>
      </c>
      <c r="AN388" s="42">
        <v>0</v>
      </c>
      <c r="AO388" s="42">
        <v>0</v>
      </c>
      <c r="AP388" s="42">
        <v>0</v>
      </c>
      <c r="AQ388" s="42">
        <v>0</v>
      </c>
      <c r="AR388" s="42">
        <v>0</v>
      </c>
      <c r="AS388" s="42">
        <v>0</v>
      </c>
      <c r="AT388" s="42">
        <v>0</v>
      </c>
      <c r="AU388" s="42">
        <v>0</v>
      </c>
      <c r="AV388" s="42">
        <v>0</v>
      </c>
      <c r="AW388" s="42">
        <v>0</v>
      </c>
      <c r="AX388" s="42">
        <v>0</v>
      </c>
      <c r="AY388" s="42">
        <v>0</v>
      </c>
      <c r="AZ388" s="42">
        <v>0</v>
      </c>
      <c r="BA388" s="42">
        <v>0</v>
      </c>
    </row>
    <row r="389" spans="1:53" x14ac:dyDescent="0.2">
      <c r="A389" s="91" t="s">
        <v>508</v>
      </c>
      <c r="B389" s="42">
        <v>73536.759999999995</v>
      </c>
      <c r="C389" s="42">
        <v>73536.759999999995</v>
      </c>
      <c r="D389" s="42">
        <v>73536.759999999995</v>
      </c>
      <c r="E389" s="42">
        <v>73536.759999999995</v>
      </c>
      <c r="F389" s="42">
        <v>73536.759999999995</v>
      </c>
      <c r="G389" s="42">
        <v>73536.759999999995</v>
      </c>
      <c r="H389" s="42">
        <v>73536.759999999995</v>
      </c>
      <c r="I389" s="42">
        <v>73536.759999999995</v>
      </c>
      <c r="J389" s="42">
        <v>73536.759999999995</v>
      </c>
      <c r="K389" s="42">
        <v>73536.759999999995</v>
      </c>
      <c r="L389" s="42">
        <v>73536.759999999995</v>
      </c>
      <c r="M389" s="42">
        <v>73536.759999999995</v>
      </c>
      <c r="N389" s="42">
        <v>73536.759999999995</v>
      </c>
      <c r="O389" s="42">
        <v>73536.759999999995</v>
      </c>
      <c r="P389" s="42">
        <v>73536.759999999995</v>
      </c>
      <c r="Q389" s="42">
        <v>73536.759999999995</v>
      </c>
      <c r="R389" s="42">
        <v>73536.759999999995</v>
      </c>
      <c r="S389" s="42">
        <v>73536.759999999995</v>
      </c>
      <c r="T389" s="42">
        <v>73536.759999999995</v>
      </c>
      <c r="U389" s="42">
        <v>73536.759999999995</v>
      </c>
      <c r="V389" s="42">
        <v>73536.759999999995</v>
      </c>
      <c r="W389" s="42">
        <v>73536.759999999995</v>
      </c>
      <c r="X389" s="42">
        <v>73536.759999999995</v>
      </c>
      <c r="Y389" s="42">
        <v>73536.759999999995</v>
      </c>
      <c r="Z389" s="42">
        <v>73536.759999999995</v>
      </c>
      <c r="AA389" s="42">
        <v>73536.759999999995</v>
      </c>
      <c r="AB389" s="42">
        <v>73536.759999999995</v>
      </c>
      <c r="AC389" s="42">
        <v>73536.759999999995</v>
      </c>
      <c r="AD389" s="42">
        <v>73536.759999999995</v>
      </c>
      <c r="AE389" s="42">
        <v>73536.759999999995</v>
      </c>
      <c r="AF389" s="42">
        <v>73536.759999999995</v>
      </c>
      <c r="AG389" s="42">
        <v>73536.759999999995</v>
      </c>
      <c r="AH389" s="42">
        <v>73536.759999999995</v>
      </c>
      <c r="AI389" s="42">
        <v>73536.759999999995</v>
      </c>
      <c r="AJ389" s="42">
        <v>73536.759999999995</v>
      </c>
      <c r="AK389" s="42">
        <v>73536.759999999995</v>
      </c>
      <c r="AL389" s="42">
        <v>73536.759999999995</v>
      </c>
      <c r="AM389" s="42">
        <v>73536.759999999995</v>
      </c>
      <c r="AN389" s="42">
        <v>73536.759999999995</v>
      </c>
      <c r="AO389" s="42">
        <v>73536.759999999995</v>
      </c>
      <c r="AP389" s="42">
        <v>73536.759999999995</v>
      </c>
      <c r="AQ389" s="42">
        <v>73536.759999999995</v>
      </c>
      <c r="AR389" s="42">
        <v>73536.759999999995</v>
      </c>
      <c r="AS389" s="42">
        <v>73536.759999999995</v>
      </c>
      <c r="AT389" s="42">
        <v>73536.759999999995</v>
      </c>
      <c r="AU389" s="42">
        <v>73536.759999999995</v>
      </c>
      <c r="AV389" s="42">
        <v>73536.759999999995</v>
      </c>
      <c r="AW389" s="42">
        <v>73536.759999999995</v>
      </c>
      <c r="AX389" s="42">
        <v>73536.759999999995</v>
      </c>
      <c r="AY389" s="42">
        <v>73536.759999999995</v>
      </c>
      <c r="AZ389" s="42">
        <v>73536.759999999995</v>
      </c>
      <c r="BA389" s="42">
        <v>73536.759999999995</v>
      </c>
    </row>
    <row r="390" spans="1:53" x14ac:dyDescent="0.2">
      <c r="A390" s="43" t="s">
        <v>509</v>
      </c>
      <c r="B390" s="44">
        <v>73536.759999999995</v>
      </c>
      <c r="C390" s="44">
        <v>73536.759999999995</v>
      </c>
      <c r="D390" s="44">
        <v>73536.759999999995</v>
      </c>
      <c r="E390" s="44">
        <v>73536.759999999995</v>
      </c>
      <c r="F390" s="44">
        <v>73536.759999999995</v>
      </c>
      <c r="G390" s="44">
        <v>73536.759999999995</v>
      </c>
      <c r="H390" s="44">
        <v>73536.759999999995</v>
      </c>
      <c r="I390" s="44">
        <v>73536.759999999995</v>
      </c>
      <c r="J390" s="44">
        <v>73536.759999999995</v>
      </c>
      <c r="K390" s="44">
        <v>73536.759999999995</v>
      </c>
      <c r="L390" s="44">
        <v>73536.759999999995</v>
      </c>
      <c r="M390" s="44">
        <v>73536.759999999995</v>
      </c>
      <c r="N390" s="44">
        <v>73536.759999999995</v>
      </c>
      <c r="O390" s="44">
        <v>73536.759999999995</v>
      </c>
      <c r="P390" s="44">
        <v>73536.759999999995</v>
      </c>
      <c r="Q390" s="44">
        <v>73536.759999999995</v>
      </c>
      <c r="R390" s="44">
        <v>73536.759999999995</v>
      </c>
      <c r="S390" s="44">
        <v>73536.759999999995</v>
      </c>
      <c r="T390" s="44">
        <v>73536.759999999995</v>
      </c>
      <c r="U390" s="44">
        <v>73536.759999999995</v>
      </c>
      <c r="V390" s="44">
        <v>73536.759999999995</v>
      </c>
      <c r="W390" s="44">
        <v>73536.759999999995</v>
      </c>
      <c r="X390" s="44">
        <v>73536.759999999995</v>
      </c>
      <c r="Y390" s="44">
        <v>73536.759999999995</v>
      </c>
      <c r="Z390" s="44">
        <v>73536.759999999995</v>
      </c>
      <c r="AA390" s="44">
        <v>73536.759999999995</v>
      </c>
      <c r="AB390" s="44">
        <v>73536.759999999995</v>
      </c>
      <c r="AC390" s="44">
        <v>73536.759999999995</v>
      </c>
      <c r="AD390" s="44">
        <v>73536.759999999995</v>
      </c>
      <c r="AE390" s="44">
        <v>73536.759999999995</v>
      </c>
      <c r="AF390" s="44">
        <v>73536.759999999995</v>
      </c>
      <c r="AG390" s="44">
        <v>73536.759999999995</v>
      </c>
      <c r="AH390" s="44">
        <v>73536.759999999995</v>
      </c>
      <c r="AI390" s="44">
        <v>73536.759999999995</v>
      </c>
      <c r="AJ390" s="44">
        <v>73536.759999999995</v>
      </c>
      <c r="AK390" s="44">
        <v>73536.759999999995</v>
      </c>
      <c r="AL390" s="44">
        <v>73536.759999999995</v>
      </c>
      <c r="AM390" s="44">
        <v>73536.759999999995</v>
      </c>
      <c r="AN390" s="44">
        <v>73536.759999999995</v>
      </c>
      <c r="AO390" s="44">
        <v>73536.759999999995</v>
      </c>
      <c r="AP390" s="44">
        <v>73536.759999999995</v>
      </c>
      <c r="AQ390" s="44">
        <v>73536.759999999995</v>
      </c>
      <c r="AR390" s="44">
        <v>73536.759999999995</v>
      </c>
      <c r="AS390" s="44">
        <v>73536.759999999995</v>
      </c>
      <c r="AT390" s="44">
        <v>73536.759999999995</v>
      </c>
      <c r="AU390" s="44">
        <v>73536.759999999995</v>
      </c>
      <c r="AV390" s="44">
        <v>73536.759999999995</v>
      </c>
      <c r="AW390" s="44">
        <v>73536.759999999995</v>
      </c>
      <c r="AX390" s="44">
        <v>73536.759999999995</v>
      </c>
      <c r="AY390" s="44">
        <v>73536.759999999995</v>
      </c>
      <c r="AZ390" s="44">
        <v>73536.759999999995</v>
      </c>
      <c r="BA390" s="44">
        <v>73536.759999999995</v>
      </c>
    </row>
    <row r="391" spans="1:53" x14ac:dyDescent="0.2">
      <c r="A391" s="91" t="s">
        <v>510</v>
      </c>
    </row>
    <row r="392" spans="1:53" x14ac:dyDescent="0.2">
      <c r="A392" s="93" t="s">
        <v>511</v>
      </c>
    </row>
    <row r="393" spans="1:53" x14ac:dyDescent="0.2">
      <c r="A393" s="91" t="s">
        <v>512</v>
      </c>
      <c r="B393" s="42">
        <v>122821339.26000001</v>
      </c>
      <c r="C393" s="42">
        <v>122821339.26000001</v>
      </c>
      <c r="D393" s="42">
        <v>122821339.26000001</v>
      </c>
      <c r="E393" s="42">
        <v>122821339.26000001</v>
      </c>
      <c r="F393" s="42">
        <v>122821339.26000001</v>
      </c>
      <c r="G393" s="42">
        <v>122821339.26000001</v>
      </c>
      <c r="H393" s="42">
        <v>122821339.26000001</v>
      </c>
      <c r="I393" s="42">
        <v>122821339.26000001</v>
      </c>
      <c r="J393" s="42">
        <v>122821339.26000001</v>
      </c>
      <c r="K393" s="42">
        <v>122821339.26000001</v>
      </c>
      <c r="L393" s="42">
        <v>122821339.26000001</v>
      </c>
      <c r="M393" s="42">
        <v>122821339.26000001</v>
      </c>
      <c r="N393" s="42">
        <v>122821339.26000001</v>
      </c>
      <c r="O393" s="42">
        <v>122821339.26000001</v>
      </c>
      <c r="P393" s="42">
        <v>122821339.26000001</v>
      </c>
      <c r="Q393" s="42">
        <v>122821339.26000001</v>
      </c>
      <c r="R393" s="42">
        <v>122821339.26000001</v>
      </c>
      <c r="S393" s="42">
        <v>122821339.26000001</v>
      </c>
      <c r="T393" s="42">
        <v>122821339.26000001</v>
      </c>
      <c r="U393" s="42">
        <v>122821339.26000001</v>
      </c>
      <c r="V393" s="42">
        <v>122821339.26000001</v>
      </c>
      <c r="W393" s="42">
        <v>122821339.26000001</v>
      </c>
      <c r="X393" s="42">
        <v>122821339.26000001</v>
      </c>
      <c r="Y393" s="42">
        <v>122821339.26000001</v>
      </c>
      <c r="Z393" s="42">
        <v>122821339.26000001</v>
      </c>
      <c r="AA393" s="42">
        <v>122821339.26000001</v>
      </c>
      <c r="AB393" s="42">
        <v>122821339.26000001</v>
      </c>
      <c r="AC393" s="42">
        <v>122821339.26000001</v>
      </c>
      <c r="AD393" s="42">
        <v>122821339.26000001</v>
      </c>
      <c r="AE393" s="42">
        <v>122821339.26000001</v>
      </c>
      <c r="AF393" s="42">
        <v>122821339.26000001</v>
      </c>
      <c r="AG393" s="42">
        <v>122821339.26000001</v>
      </c>
      <c r="AH393" s="42">
        <v>122821339.26000001</v>
      </c>
      <c r="AI393" s="42">
        <v>122821339.26000001</v>
      </c>
      <c r="AJ393" s="42">
        <v>122821339.26000001</v>
      </c>
      <c r="AK393" s="42">
        <v>122821339.26000001</v>
      </c>
      <c r="AL393" s="42">
        <v>122821339.26000001</v>
      </c>
      <c r="AM393" s="42">
        <v>122821339.26000001</v>
      </c>
      <c r="AN393" s="42">
        <v>122821339.26000001</v>
      </c>
      <c r="AO393" s="42">
        <v>122821339.26000001</v>
      </c>
      <c r="AP393" s="42">
        <v>122821339.26000001</v>
      </c>
      <c r="AQ393" s="42">
        <v>122821339.26000001</v>
      </c>
      <c r="AR393" s="42">
        <v>122821339.26000001</v>
      </c>
      <c r="AS393" s="42">
        <v>122821339.26000001</v>
      </c>
      <c r="AT393" s="42">
        <v>122821339.26000001</v>
      </c>
      <c r="AU393" s="42">
        <v>122821339.26000001</v>
      </c>
      <c r="AV393" s="42">
        <v>122821339.26000001</v>
      </c>
      <c r="AW393" s="42">
        <v>122821339.26000001</v>
      </c>
      <c r="AX393" s="42">
        <v>122821339.26000001</v>
      </c>
      <c r="AY393" s="42">
        <v>122821339.26000001</v>
      </c>
      <c r="AZ393" s="42">
        <v>122821339.26000001</v>
      </c>
      <c r="BA393" s="42">
        <v>122821339.26000001</v>
      </c>
    </row>
    <row r="394" spans="1:53" x14ac:dyDescent="0.2">
      <c r="A394" s="91" t="s">
        <v>513</v>
      </c>
      <c r="B394" s="42">
        <v>0</v>
      </c>
      <c r="C394" s="42">
        <v>0</v>
      </c>
      <c r="D394" s="42"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  <c r="M394" s="42">
        <v>0</v>
      </c>
      <c r="N394" s="42">
        <v>0</v>
      </c>
      <c r="O394" s="42">
        <v>0</v>
      </c>
      <c r="P394" s="42">
        <v>0</v>
      </c>
      <c r="Q394" s="42">
        <v>0</v>
      </c>
      <c r="R394" s="42">
        <v>0</v>
      </c>
      <c r="S394" s="42">
        <v>0</v>
      </c>
      <c r="T394" s="42">
        <v>0</v>
      </c>
      <c r="U394" s="42">
        <v>0</v>
      </c>
      <c r="V394" s="42">
        <v>0</v>
      </c>
      <c r="W394" s="42">
        <v>0</v>
      </c>
      <c r="X394" s="42">
        <v>0</v>
      </c>
      <c r="Y394" s="42">
        <v>0</v>
      </c>
      <c r="Z394" s="42">
        <v>0</v>
      </c>
      <c r="AA394" s="42">
        <v>0</v>
      </c>
      <c r="AB394" s="42">
        <v>0</v>
      </c>
      <c r="AC394" s="42">
        <v>0</v>
      </c>
      <c r="AD394" s="42">
        <v>0</v>
      </c>
      <c r="AE394" s="42">
        <v>0</v>
      </c>
      <c r="AF394" s="42">
        <v>0</v>
      </c>
      <c r="AG394" s="42">
        <v>0</v>
      </c>
      <c r="AH394" s="42">
        <v>0</v>
      </c>
      <c r="AI394" s="42">
        <v>0</v>
      </c>
      <c r="AJ394" s="42">
        <v>0</v>
      </c>
      <c r="AK394" s="42">
        <v>0</v>
      </c>
      <c r="AL394" s="42">
        <v>0</v>
      </c>
      <c r="AM394" s="42">
        <v>0</v>
      </c>
      <c r="AN394" s="42">
        <v>0</v>
      </c>
      <c r="AO394" s="42">
        <v>0</v>
      </c>
      <c r="AP394" s="42">
        <v>0</v>
      </c>
      <c r="AQ394" s="42">
        <v>0</v>
      </c>
      <c r="AR394" s="42">
        <v>0</v>
      </c>
      <c r="AS394" s="42">
        <v>0</v>
      </c>
      <c r="AT394" s="42">
        <v>0</v>
      </c>
      <c r="AU394" s="42">
        <v>0</v>
      </c>
      <c r="AV394" s="42">
        <v>0</v>
      </c>
      <c r="AW394" s="42">
        <v>0</v>
      </c>
      <c r="AX394" s="42">
        <v>0</v>
      </c>
      <c r="AY394" s="42">
        <v>0</v>
      </c>
      <c r="AZ394" s="42">
        <v>0</v>
      </c>
      <c r="BA394" s="42">
        <v>0</v>
      </c>
    </row>
    <row r="395" spans="1:53" x14ac:dyDescent="0.2">
      <c r="A395" s="43" t="s">
        <v>514</v>
      </c>
      <c r="B395" s="44">
        <v>122821339.26000001</v>
      </c>
      <c r="C395" s="44">
        <v>122821339.26000001</v>
      </c>
      <c r="D395" s="44">
        <v>122821339.26000001</v>
      </c>
      <c r="E395" s="44">
        <v>122821339.26000001</v>
      </c>
      <c r="F395" s="44">
        <v>122821339.26000001</v>
      </c>
      <c r="G395" s="44">
        <v>122821339.26000001</v>
      </c>
      <c r="H395" s="44">
        <v>122821339.26000001</v>
      </c>
      <c r="I395" s="44">
        <v>122821339.26000001</v>
      </c>
      <c r="J395" s="44">
        <v>122821339.26000001</v>
      </c>
      <c r="K395" s="44">
        <v>122821339.26000001</v>
      </c>
      <c r="L395" s="44">
        <v>122821339.26000001</v>
      </c>
      <c r="M395" s="44">
        <v>122821339.26000001</v>
      </c>
      <c r="N395" s="44">
        <v>122821339.26000001</v>
      </c>
      <c r="O395" s="44">
        <v>122821339.26000001</v>
      </c>
      <c r="P395" s="44">
        <v>122821339.26000001</v>
      </c>
      <c r="Q395" s="44">
        <v>122821339.26000001</v>
      </c>
      <c r="R395" s="44">
        <v>122821339.26000001</v>
      </c>
      <c r="S395" s="44">
        <v>122821339.26000001</v>
      </c>
      <c r="T395" s="44">
        <v>122821339.26000001</v>
      </c>
      <c r="U395" s="44">
        <v>122821339.26000001</v>
      </c>
      <c r="V395" s="44">
        <v>122821339.26000001</v>
      </c>
      <c r="W395" s="44">
        <v>122821339.26000001</v>
      </c>
      <c r="X395" s="44">
        <v>122821339.26000001</v>
      </c>
      <c r="Y395" s="44">
        <v>122821339.26000001</v>
      </c>
      <c r="Z395" s="44">
        <v>122821339.26000001</v>
      </c>
      <c r="AA395" s="44">
        <v>122821339.26000001</v>
      </c>
      <c r="AB395" s="44">
        <v>122821339.26000001</v>
      </c>
      <c r="AC395" s="44">
        <v>122821339.26000001</v>
      </c>
      <c r="AD395" s="44">
        <v>122821339.26000001</v>
      </c>
      <c r="AE395" s="44">
        <v>122821339.26000001</v>
      </c>
      <c r="AF395" s="44">
        <v>122821339.26000001</v>
      </c>
      <c r="AG395" s="44">
        <v>122821339.26000001</v>
      </c>
      <c r="AH395" s="44">
        <v>122821339.26000001</v>
      </c>
      <c r="AI395" s="44">
        <v>122821339.26000001</v>
      </c>
      <c r="AJ395" s="44">
        <v>122821339.26000001</v>
      </c>
      <c r="AK395" s="44">
        <v>122821339.26000001</v>
      </c>
      <c r="AL395" s="44">
        <v>122821339.26000001</v>
      </c>
      <c r="AM395" s="44">
        <v>122821339.26000001</v>
      </c>
      <c r="AN395" s="44">
        <v>122821339.26000001</v>
      </c>
      <c r="AO395" s="44">
        <v>122821339.26000001</v>
      </c>
      <c r="AP395" s="44">
        <v>122821339.26000001</v>
      </c>
      <c r="AQ395" s="44">
        <v>122821339.26000001</v>
      </c>
      <c r="AR395" s="44">
        <v>122821339.26000001</v>
      </c>
      <c r="AS395" s="44">
        <v>122821339.26000001</v>
      </c>
      <c r="AT395" s="44">
        <v>122821339.26000001</v>
      </c>
      <c r="AU395" s="44">
        <v>122821339.26000001</v>
      </c>
      <c r="AV395" s="44">
        <v>122821339.26000001</v>
      </c>
      <c r="AW395" s="44">
        <v>122821339.26000001</v>
      </c>
      <c r="AX395" s="44">
        <v>122821339.26000001</v>
      </c>
      <c r="AY395" s="44">
        <v>122821339.26000001</v>
      </c>
      <c r="AZ395" s="44">
        <v>122821339.26000001</v>
      </c>
      <c r="BA395" s="44">
        <v>122821339.26000001</v>
      </c>
    </row>
    <row r="396" spans="1:53" x14ac:dyDescent="0.2">
      <c r="A396" s="91" t="s">
        <v>515</v>
      </c>
    </row>
    <row r="397" spans="1:53" x14ac:dyDescent="0.2">
      <c r="A397" s="93" t="s">
        <v>516</v>
      </c>
    </row>
    <row r="398" spans="1:53" x14ac:dyDescent="0.2">
      <c r="A398" s="91" t="s">
        <v>517</v>
      </c>
      <c r="B398" s="42">
        <v>0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2">
        <v>0</v>
      </c>
      <c r="L398" s="42">
        <v>0</v>
      </c>
      <c r="M398" s="42">
        <v>0</v>
      </c>
      <c r="N398" s="42">
        <v>0</v>
      </c>
      <c r="O398" s="42">
        <v>0</v>
      </c>
      <c r="P398" s="42">
        <v>0</v>
      </c>
      <c r="Q398" s="42">
        <v>0</v>
      </c>
      <c r="R398" s="42">
        <v>0</v>
      </c>
      <c r="S398" s="42">
        <v>0</v>
      </c>
      <c r="T398" s="42">
        <v>0</v>
      </c>
      <c r="U398" s="42">
        <v>0</v>
      </c>
      <c r="V398" s="42">
        <v>0</v>
      </c>
      <c r="W398" s="42">
        <v>0</v>
      </c>
      <c r="X398" s="42">
        <v>0</v>
      </c>
      <c r="Y398" s="42">
        <v>0</v>
      </c>
      <c r="Z398" s="42">
        <v>0</v>
      </c>
      <c r="AA398" s="42">
        <v>0</v>
      </c>
      <c r="AB398" s="42">
        <v>0</v>
      </c>
      <c r="AC398" s="42">
        <v>0</v>
      </c>
      <c r="AD398" s="42">
        <v>0</v>
      </c>
      <c r="AE398" s="42">
        <v>0</v>
      </c>
      <c r="AF398" s="42">
        <v>0</v>
      </c>
      <c r="AG398" s="42">
        <v>0</v>
      </c>
      <c r="AH398" s="42">
        <v>0</v>
      </c>
      <c r="AI398" s="42">
        <v>0</v>
      </c>
      <c r="AJ398" s="42">
        <v>0</v>
      </c>
      <c r="AK398" s="42">
        <v>0</v>
      </c>
      <c r="AL398" s="42">
        <v>0</v>
      </c>
      <c r="AM398" s="42">
        <v>0</v>
      </c>
      <c r="AN398" s="42">
        <v>0</v>
      </c>
      <c r="AO398" s="42">
        <v>0</v>
      </c>
      <c r="AP398" s="42">
        <v>0</v>
      </c>
      <c r="AQ398" s="42">
        <v>0</v>
      </c>
      <c r="AR398" s="42">
        <v>0</v>
      </c>
      <c r="AS398" s="42">
        <v>0</v>
      </c>
      <c r="AT398" s="42">
        <v>0</v>
      </c>
      <c r="AU398" s="42">
        <v>0</v>
      </c>
      <c r="AV398" s="42">
        <v>0</v>
      </c>
      <c r="AW398" s="42">
        <v>0</v>
      </c>
      <c r="AX398" s="42">
        <v>0</v>
      </c>
      <c r="AY398" s="42">
        <v>0</v>
      </c>
      <c r="AZ398" s="42">
        <v>0</v>
      </c>
      <c r="BA398" s="42">
        <v>0</v>
      </c>
    </row>
    <row r="399" spans="1:53" x14ac:dyDescent="0.2">
      <c r="A399" s="91" t="s">
        <v>518</v>
      </c>
      <c r="B399" s="42">
        <v>0</v>
      </c>
      <c r="C399" s="42">
        <v>0</v>
      </c>
      <c r="D399" s="42"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0</v>
      </c>
      <c r="P399" s="42">
        <v>0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>
        <v>0</v>
      </c>
      <c r="W399" s="42">
        <v>0</v>
      </c>
      <c r="X399" s="42">
        <v>0</v>
      </c>
      <c r="Y399" s="42">
        <v>0</v>
      </c>
      <c r="Z399" s="42">
        <v>0</v>
      </c>
      <c r="AA399" s="42">
        <v>0</v>
      </c>
      <c r="AB399" s="42">
        <v>0</v>
      </c>
      <c r="AC399" s="42">
        <v>0</v>
      </c>
      <c r="AD399" s="42">
        <v>0</v>
      </c>
      <c r="AE399" s="42">
        <v>0</v>
      </c>
      <c r="AF399" s="42">
        <v>0</v>
      </c>
      <c r="AG399" s="42">
        <v>0</v>
      </c>
      <c r="AH399" s="42">
        <v>0</v>
      </c>
      <c r="AI399" s="42">
        <v>0</v>
      </c>
      <c r="AJ399" s="42">
        <v>0</v>
      </c>
      <c r="AK399" s="42">
        <v>0</v>
      </c>
      <c r="AL399" s="42">
        <v>0</v>
      </c>
      <c r="AM399" s="42">
        <v>0</v>
      </c>
      <c r="AN399" s="42">
        <v>0</v>
      </c>
      <c r="AO399" s="42">
        <v>0</v>
      </c>
      <c r="AP399" s="42">
        <v>0</v>
      </c>
      <c r="AQ399" s="42">
        <v>0</v>
      </c>
      <c r="AR399" s="42">
        <v>0</v>
      </c>
      <c r="AS399" s="42">
        <v>0</v>
      </c>
      <c r="AT399" s="42">
        <v>0</v>
      </c>
      <c r="AU399" s="42">
        <v>0</v>
      </c>
      <c r="AV399" s="42">
        <v>0</v>
      </c>
      <c r="AW399" s="42">
        <v>0</v>
      </c>
      <c r="AX399" s="42">
        <v>0</v>
      </c>
      <c r="AY399" s="42">
        <v>0</v>
      </c>
      <c r="AZ399" s="42">
        <v>0</v>
      </c>
      <c r="BA399" s="42">
        <v>0</v>
      </c>
    </row>
    <row r="400" spans="1:53" x14ac:dyDescent="0.2">
      <c r="A400" s="91" t="s">
        <v>519</v>
      </c>
      <c r="B400" s="42">
        <v>7.2759576141834206E-8</v>
      </c>
      <c r="C400" s="42">
        <v>1.01863406598567E-7</v>
      </c>
      <c r="D400" s="42">
        <v>1.5279510989785099E-7</v>
      </c>
      <c r="E400" s="42">
        <v>1.01863406598567E-7</v>
      </c>
      <c r="F400" s="42">
        <v>1.30967237055301E-7</v>
      </c>
      <c r="G400" s="42">
        <v>1.8917489796876899E-7</v>
      </c>
      <c r="H400" s="42">
        <v>2.1827872842550201E-7</v>
      </c>
      <c r="I400" s="42">
        <v>2.2555468603968599E-7</v>
      </c>
      <c r="J400" s="42">
        <v>3.2741809263825401E-7</v>
      </c>
      <c r="K400" s="42">
        <v>3.92901711165905E-7</v>
      </c>
      <c r="L400" s="42">
        <v>4.6566128730773899E-7</v>
      </c>
      <c r="M400" s="42">
        <v>4.00177668780088E-7</v>
      </c>
      <c r="N400" s="42">
        <v>4.00177668780088E-7</v>
      </c>
      <c r="O400" s="42">
        <v>4.3473846744745901E-7</v>
      </c>
      <c r="P400" s="42">
        <v>3.2378011383116198E-7</v>
      </c>
      <c r="Q400" s="42">
        <v>3.2923708204180002E-7</v>
      </c>
      <c r="R400" s="42">
        <v>3.6379788070917098E-7</v>
      </c>
      <c r="S400" s="42">
        <v>2.52839527092874E-7</v>
      </c>
      <c r="T400" s="42">
        <v>1.4188117347657601E-7</v>
      </c>
      <c r="U400" s="42">
        <v>1.76441972143948E-7</v>
      </c>
      <c r="V400" s="42">
        <v>2.40106601268053E-7</v>
      </c>
      <c r="W400" s="42">
        <v>1.5825207810848901E-7</v>
      </c>
      <c r="X400" s="42">
        <v>4.7748471843078699E-8</v>
      </c>
      <c r="Y400" s="42">
        <v>1.2596501619555001E-7</v>
      </c>
      <c r="Z400" s="42">
        <v>1.6416379367001299E-7</v>
      </c>
      <c r="AA400" s="42">
        <v>1.6416379367001299E-7</v>
      </c>
      <c r="AB400" s="42">
        <v>2.37681282063042E-7</v>
      </c>
      <c r="AC400" s="42">
        <v>1.22023872487303E-7</v>
      </c>
      <c r="AD400" s="42">
        <v>7.9126039053397697E-8</v>
      </c>
      <c r="AE400" s="42">
        <v>1.52643527446427E-7</v>
      </c>
      <c r="AF400" s="42">
        <v>1.67953354925989E-7</v>
      </c>
      <c r="AG400" s="42">
        <v>9.5951691035349797E-8</v>
      </c>
      <c r="AH400" s="42">
        <v>1.7037867413015199E-7</v>
      </c>
      <c r="AI400" s="42">
        <v>2.14792332066447E-7</v>
      </c>
      <c r="AJ400" s="42">
        <v>1.42790668175808E-7</v>
      </c>
      <c r="AK400" s="42">
        <v>7.0789004285169405E-8</v>
      </c>
      <c r="AL400" s="42">
        <v>8.6098831764731406E-8</v>
      </c>
      <c r="AM400" s="42">
        <v>1.45064404929393E-7</v>
      </c>
      <c r="AN400" s="42">
        <v>1.45064404929393E-7</v>
      </c>
      <c r="AO400" s="42">
        <v>1.7228608662866799E-7</v>
      </c>
      <c r="AP400" s="42">
        <v>1.9950776832794201E-7</v>
      </c>
      <c r="AQ400" s="42">
        <v>2.99489026169051E-7</v>
      </c>
      <c r="AR400" s="42">
        <v>2.1029538604139099E-7</v>
      </c>
      <c r="AS400" s="42">
        <v>2.95724728654133E-7</v>
      </c>
      <c r="AT400" s="42">
        <v>2.06531088526473E-7</v>
      </c>
      <c r="AU400" s="42">
        <v>2.0464893976901299E-7</v>
      </c>
      <c r="AV400" s="42">
        <v>8.6351469184619894E-8</v>
      </c>
      <c r="AW400" s="42">
        <v>2.00884642254095E-7</v>
      </c>
      <c r="AX400" s="42">
        <v>2.8631398486683697E-7</v>
      </c>
      <c r="AY400" s="42">
        <v>3.7174332747957901E-7</v>
      </c>
      <c r="AZ400" s="42">
        <v>3.4075734826538601E-7</v>
      </c>
      <c r="BA400" s="42">
        <v>3.4075734826538601E-7</v>
      </c>
    </row>
    <row r="401" spans="1:53" x14ac:dyDescent="0.2">
      <c r="A401" s="91" t="s">
        <v>520</v>
      </c>
      <c r="B401" s="42">
        <v>0</v>
      </c>
      <c r="C401" s="42">
        <v>0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  <c r="P401" s="42">
        <v>0</v>
      </c>
      <c r="Q401" s="42">
        <v>0</v>
      </c>
      <c r="R401" s="42">
        <v>0</v>
      </c>
      <c r="S401" s="42">
        <v>0</v>
      </c>
      <c r="T401" s="42">
        <v>0</v>
      </c>
      <c r="U401" s="42">
        <v>0</v>
      </c>
      <c r="V401" s="42">
        <v>0</v>
      </c>
      <c r="W401" s="42">
        <v>0</v>
      </c>
      <c r="X401" s="42">
        <v>0</v>
      </c>
      <c r="Y401" s="42">
        <v>0</v>
      </c>
      <c r="Z401" s="42">
        <v>0</v>
      </c>
      <c r="AA401" s="42">
        <v>0</v>
      </c>
      <c r="AB401" s="42">
        <v>0</v>
      </c>
      <c r="AC401" s="42">
        <v>0</v>
      </c>
      <c r="AD401" s="42">
        <v>0</v>
      </c>
      <c r="AE401" s="42">
        <v>0</v>
      </c>
      <c r="AF401" s="42">
        <v>0</v>
      </c>
      <c r="AG401" s="42">
        <v>0</v>
      </c>
      <c r="AH401" s="42">
        <v>0</v>
      </c>
      <c r="AI401" s="42">
        <v>0</v>
      </c>
      <c r="AJ401" s="42">
        <v>0</v>
      </c>
      <c r="AK401" s="42">
        <v>0</v>
      </c>
      <c r="AL401" s="42">
        <v>0</v>
      </c>
      <c r="AM401" s="42">
        <v>0</v>
      </c>
      <c r="AN401" s="42">
        <v>0</v>
      </c>
      <c r="AO401" s="42">
        <v>0</v>
      </c>
      <c r="AP401" s="42">
        <v>0</v>
      </c>
      <c r="AQ401" s="42">
        <v>0</v>
      </c>
      <c r="AR401" s="42">
        <v>0</v>
      </c>
      <c r="AS401" s="42">
        <v>0</v>
      </c>
      <c r="AT401" s="42">
        <v>0</v>
      </c>
      <c r="AU401" s="42">
        <v>0</v>
      </c>
      <c r="AV401" s="42">
        <v>0</v>
      </c>
      <c r="AW401" s="42">
        <v>0</v>
      </c>
      <c r="AX401" s="42">
        <v>0</v>
      </c>
      <c r="AY401" s="42">
        <v>0</v>
      </c>
      <c r="AZ401" s="42">
        <v>0</v>
      </c>
      <c r="BA401" s="42">
        <v>0</v>
      </c>
    </row>
    <row r="402" spans="1:53" x14ac:dyDescent="0.2">
      <c r="A402" s="43" t="s">
        <v>521</v>
      </c>
      <c r="B402" s="44">
        <v>7.2759576141834206E-8</v>
      </c>
      <c r="C402" s="44">
        <v>1.01863406598567E-7</v>
      </c>
      <c r="D402" s="44">
        <v>1.5279510989785099E-7</v>
      </c>
      <c r="E402" s="44">
        <v>1.01863406598567E-7</v>
      </c>
      <c r="F402" s="44">
        <v>1.30967237055301E-7</v>
      </c>
      <c r="G402" s="44">
        <v>1.8917489796876899E-7</v>
      </c>
      <c r="H402" s="44">
        <v>2.1827872842550201E-7</v>
      </c>
      <c r="I402" s="44">
        <v>2.2555468603968599E-7</v>
      </c>
      <c r="J402" s="44">
        <v>3.2741809263825401E-7</v>
      </c>
      <c r="K402" s="44">
        <v>3.92901711165905E-7</v>
      </c>
      <c r="L402" s="44">
        <v>4.6566128730773899E-7</v>
      </c>
      <c r="M402" s="44">
        <v>4.00177668780088E-7</v>
      </c>
      <c r="N402" s="44">
        <v>4.00177668780088E-7</v>
      </c>
      <c r="O402" s="44">
        <v>4.3473846744745901E-7</v>
      </c>
      <c r="P402" s="44">
        <v>3.2378011383116198E-7</v>
      </c>
      <c r="Q402" s="44">
        <v>3.2923708204180002E-7</v>
      </c>
      <c r="R402" s="44">
        <v>3.6379788070917098E-7</v>
      </c>
      <c r="S402" s="44">
        <v>2.52839527092874E-7</v>
      </c>
      <c r="T402" s="44">
        <v>1.4188117347657601E-7</v>
      </c>
      <c r="U402" s="44">
        <v>1.76441972143948E-7</v>
      </c>
      <c r="V402" s="44">
        <v>2.40106601268053E-7</v>
      </c>
      <c r="W402" s="44">
        <v>1.5825207810848901E-7</v>
      </c>
      <c r="X402" s="44">
        <v>4.7748471843078699E-8</v>
      </c>
      <c r="Y402" s="44">
        <v>1.2596501619555001E-7</v>
      </c>
      <c r="Z402" s="44">
        <v>1.6416379367001299E-7</v>
      </c>
      <c r="AA402" s="44">
        <v>1.6416379367001299E-7</v>
      </c>
      <c r="AB402" s="44">
        <v>2.37681282063042E-7</v>
      </c>
      <c r="AC402" s="44">
        <v>1.22023872487303E-7</v>
      </c>
      <c r="AD402" s="44">
        <v>7.9126039053397697E-8</v>
      </c>
      <c r="AE402" s="44">
        <v>1.52643527446427E-7</v>
      </c>
      <c r="AF402" s="44">
        <v>1.67953354925989E-7</v>
      </c>
      <c r="AG402" s="44">
        <v>9.5951691035349797E-8</v>
      </c>
      <c r="AH402" s="44">
        <v>1.7037867413015199E-7</v>
      </c>
      <c r="AI402" s="44">
        <v>2.14792332066447E-7</v>
      </c>
      <c r="AJ402" s="44">
        <v>1.42790668175808E-7</v>
      </c>
      <c r="AK402" s="44">
        <v>7.0789004285169405E-8</v>
      </c>
      <c r="AL402" s="44">
        <v>8.6098831764731406E-8</v>
      </c>
      <c r="AM402" s="44">
        <v>1.45064404929393E-7</v>
      </c>
      <c r="AN402" s="44">
        <v>1.45064404929393E-7</v>
      </c>
      <c r="AO402" s="44">
        <v>1.7228608662866799E-7</v>
      </c>
      <c r="AP402" s="44">
        <v>1.9950776832794201E-7</v>
      </c>
      <c r="AQ402" s="44">
        <v>2.99489026169051E-7</v>
      </c>
      <c r="AR402" s="44">
        <v>2.1029538604139099E-7</v>
      </c>
      <c r="AS402" s="44">
        <v>2.95724728654133E-7</v>
      </c>
      <c r="AT402" s="44">
        <v>2.06531088526473E-7</v>
      </c>
      <c r="AU402" s="44">
        <v>2.0464893976901299E-7</v>
      </c>
      <c r="AV402" s="44">
        <v>8.6351469184619894E-8</v>
      </c>
      <c r="AW402" s="44">
        <v>2.00884642254095E-7</v>
      </c>
      <c r="AX402" s="44">
        <v>2.8631398486683697E-7</v>
      </c>
      <c r="AY402" s="44">
        <v>3.7174332747957901E-7</v>
      </c>
      <c r="AZ402" s="44">
        <v>3.4075734826538601E-7</v>
      </c>
      <c r="BA402" s="44">
        <v>3.4075734826538601E-7</v>
      </c>
    </row>
    <row r="403" spans="1:53" x14ac:dyDescent="0.2">
      <c r="A403" s="91" t="s">
        <v>522</v>
      </c>
    </row>
    <row r="404" spans="1:53" x14ac:dyDescent="0.2">
      <c r="A404" s="93" t="s">
        <v>523</v>
      </c>
    </row>
    <row r="405" spans="1:53" x14ac:dyDescent="0.2">
      <c r="A405" s="91" t="s">
        <v>524</v>
      </c>
      <c r="B405" s="42">
        <v>17162290.379999999</v>
      </c>
      <c r="C405" s="42">
        <v>17162290.379999999</v>
      </c>
      <c r="D405" s="42">
        <v>17162290.379999999</v>
      </c>
      <c r="E405" s="42">
        <v>17162290.379999999</v>
      </c>
      <c r="F405" s="42">
        <v>17162290.379999999</v>
      </c>
      <c r="G405" s="42">
        <v>17162290.379999999</v>
      </c>
      <c r="H405" s="42">
        <v>17162290.379999999</v>
      </c>
      <c r="I405" s="42">
        <v>17162290.379999999</v>
      </c>
      <c r="J405" s="42">
        <v>17162290.379999999</v>
      </c>
      <c r="K405" s="42">
        <v>17162290.379999999</v>
      </c>
      <c r="L405" s="42">
        <v>17162290.379999999</v>
      </c>
      <c r="M405" s="42">
        <v>17162290.379999999</v>
      </c>
      <c r="N405" s="42">
        <v>17162290.379999999</v>
      </c>
      <c r="O405" s="42">
        <v>17162290.379999999</v>
      </c>
      <c r="P405" s="42">
        <v>17162290.379999999</v>
      </c>
      <c r="Q405" s="42">
        <v>17162290.379999999</v>
      </c>
      <c r="R405" s="42">
        <v>17162290.379999999</v>
      </c>
      <c r="S405" s="42">
        <v>17162290.379999999</v>
      </c>
      <c r="T405" s="42">
        <v>17162290.379999999</v>
      </c>
      <c r="U405" s="42">
        <v>17162290.379999999</v>
      </c>
      <c r="V405" s="42">
        <v>17162290.379999999</v>
      </c>
      <c r="W405" s="42">
        <v>17162290.379999999</v>
      </c>
      <c r="X405" s="42">
        <v>17162290.379999999</v>
      </c>
      <c r="Y405" s="42">
        <v>17162290.379999999</v>
      </c>
      <c r="Z405" s="42">
        <v>17162290.379999999</v>
      </c>
      <c r="AA405" s="42">
        <v>17162290.379999999</v>
      </c>
      <c r="AB405" s="42">
        <v>17162290.379999999</v>
      </c>
      <c r="AC405" s="42">
        <v>17162290.379999999</v>
      </c>
      <c r="AD405" s="42">
        <v>17162290.379999999</v>
      </c>
      <c r="AE405" s="42">
        <v>17162290.379999999</v>
      </c>
      <c r="AF405" s="42">
        <v>17162290.379999999</v>
      </c>
      <c r="AG405" s="42">
        <v>17162290.379999999</v>
      </c>
      <c r="AH405" s="42">
        <v>17162290.379999999</v>
      </c>
      <c r="AI405" s="42">
        <v>17162290.379999999</v>
      </c>
      <c r="AJ405" s="42">
        <v>17162290.379999999</v>
      </c>
      <c r="AK405" s="42">
        <v>17162290.379999999</v>
      </c>
      <c r="AL405" s="42">
        <v>17162290.379999999</v>
      </c>
      <c r="AM405" s="42">
        <v>17162290.379999999</v>
      </c>
      <c r="AN405" s="42">
        <v>17162290.379999999</v>
      </c>
      <c r="AO405" s="42">
        <v>17162290.379999999</v>
      </c>
      <c r="AP405" s="42">
        <v>17162290.379999999</v>
      </c>
      <c r="AQ405" s="42">
        <v>17162290.379999999</v>
      </c>
      <c r="AR405" s="42">
        <v>17162290.379999999</v>
      </c>
      <c r="AS405" s="42">
        <v>17162290.379999999</v>
      </c>
      <c r="AT405" s="42">
        <v>17162290.379999999</v>
      </c>
      <c r="AU405" s="42">
        <v>17162290.379999999</v>
      </c>
      <c r="AV405" s="42">
        <v>17162290.379999999</v>
      </c>
      <c r="AW405" s="42">
        <v>17162290.379999999</v>
      </c>
      <c r="AX405" s="42">
        <v>17162290.379999999</v>
      </c>
      <c r="AY405" s="42">
        <v>17162290.379999999</v>
      </c>
      <c r="AZ405" s="42">
        <v>17162290.379999999</v>
      </c>
      <c r="BA405" s="42">
        <v>17162290.379999999</v>
      </c>
    </row>
    <row r="406" spans="1:53" x14ac:dyDescent="0.2">
      <c r="A406" s="91" t="s">
        <v>525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  <c r="P406" s="42">
        <v>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>
        <v>0</v>
      </c>
      <c r="W406" s="42">
        <v>0</v>
      </c>
      <c r="X406" s="42">
        <v>0</v>
      </c>
      <c r="Y406" s="42">
        <v>0</v>
      </c>
      <c r="Z406" s="42">
        <v>0</v>
      </c>
      <c r="AA406" s="42">
        <v>0</v>
      </c>
      <c r="AB406" s="42">
        <v>0</v>
      </c>
      <c r="AC406" s="42">
        <v>0</v>
      </c>
      <c r="AD406" s="42">
        <v>0</v>
      </c>
      <c r="AE406" s="42">
        <v>0</v>
      </c>
      <c r="AF406" s="42">
        <v>0</v>
      </c>
      <c r="AG406" s="42">
        <v>0</v>
      </c>
      <c r="AH406" s="42">
        <v>0</v>
      </c>
      <c r="AI406" s="42">
        <v>0</v>
      </c>
      <c r="AJ406" s="42">
        <v>0</v>
      </c>
      <c r="AK406" s="42">
        <v>0</v>
      </c>
      <c r="AL406" s="42">
        <v>0</v>
      </c>
      <c r="AM406" s="42">
        <v>0</v>
      </c>
      <c r="AN406" s="42">
        <v>0</v>
      </c>
      <c r="AO406" s="42">
        <v>0</v>
      </c>
      <c r="AP406" s="42">
        <v>0</v>
      </c>
      <c r="AQ406" s="42">
        <v>0</v>
      </c>
      <c r="AR406" s="42">
        <v>0</v>
      </c>
      <c r="AS406" s="42">
        <v>0</v>
      </c>
      <c r="AT406" s="42">
        <v>0</v>
      </c>
      <c r="AU406" s="42">
        <v>0</v>
      </c>
      <c r="AV406" s="42">
        <v>0</v>
      </c>
      <c r="AW406" s="42">
        <v>0</v>
      </c>
      <c r="AX406" s="42">
        <v>0</v>
      </c>
      <c r="AY406" s="42">
        <v>0</v>
      </c>
      <c r="AZ406" s="42">
        <v>0</v>
      </c>
      <c r="BA406" s="42">
        <v>0</v>
      </c>
    </row>
    <row r="407" spans="1:53" x14ac:dyDescent="0.2">
      <c r="A407" s="91" t="s">
        <v>526</v>
      </c>
    </row>
    <row r="408" spans="1:53" x14ac:dyDescent="0.2">
      <c r="A408" s="93" t="s">
        <v>527</v>
      </c>
    </row>
    <row r="409" spans="1:53" x14ac:dyDescent="0.2">
      <c r="A409" s="91" t="s">
        <v>528</v>
      </c>
      <c r="B409" s="42">
        <v>0</v>
      </c>
      <c r="C409" s="42">
        <v>0</v>
      </c>
      <c r="D409" s="42"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  <c r="P409" s="42">
        <v>0</v>
      </c>
      <c r="Q409" s="42">
        <v>0</v>
      </c>
      <c r="R409" s="42">
        <v>0</v>
      </c>
      <c r="S409" s="42">
        <v>0</v>
      </c>
      <c r="T409" s="42">
        <v>0</v>
      </c>
      <c r="U409" s="42">
        <v>0</v>
      </c>
      <c r="V409" s="42">
        <v>0</v>
      </c>
      <c r="W409" s="42">
        <v>0</v>
      </c>
      <c r="X409" s="42">
        <v>0</v>
      </c>
      <c r="Y409" s="42">
        <v>0</v>
      </c>
      <c r="Z409" s="42">
        <v>0</v>
      </c>
      <c r="AA409" s="42">
        <v>0</v>
      </c>
      <c r="AB409" s="42">
        <v>0</v>
      </c>
      <c r="AC409" s="42">
        <v>0</v>
      </c>
      <c r="AD409" s="42">
        <v>0</v>
      </c>
      <c r="AE409" s="42">
        <v>0</v>
      </c>
      <c r="AF409" s="42">
        <v>0</v>
      </c>
      <c r="AG409" s="42">
        <v>0</v>
      </c>
      <c r="AH409" s="42">
        <v>0</v>
      </c>
      <c r="AI409" s="42">
        <v>0</v>
      </c>
      <c r="AJ409" s="42">
        <v>0</v>
      </c>
      <c r="AK409" s="42">
        <v>0</v>
      </c>
      <c r="AL409" s="42">
        <v>0</v>
      </c>
      <c r="AM409" s="42">
        <v>0</v>
      </c>
      <c r="AN409" s="42">
        <v>0</v>
      </c>
      <c r="AO409" s="42">
        <v>0</v>
      </c>
      <c r="AP409" s="42">
        <v>0</v>
      </c>
      <c r="AQ409" s="42">
        <v>0</v>
      </c>
      <c r="AR409" s="42">
        <v>0</v>
      </c>
      <c r="AS409" s="42">
        <v>0</v>
      </c>
      <c r="AT409" s="42">
        <v>0</v>
      </c>
      <c r="AU409" s="42">
        <v>0</v>
      </c>
      <c r="AV409" s="42">
        <v>0</v>
      </c>
      <c r="AW409" s="42">
        <v>0</v>
      </c>
      <c r="AX409" s="42">
        <v>0</v>
      </c>
      <c r="AY409" s="42">
        <v>0</v>
      </c>
      <c r="AZ409" s="42">
        <v>0</v>
      </c>
      <c r="BA409" s="42">
        <v>0</v>
      </c>
    </row>
    <row r="410" spans="1:53" x14ac:dyDescent="0.2">
      <c r="A410" s="91" t="s">
        <v>529</v>
      </c>
      <c r="B410" s="42">
        <v>0</v>
      </c>
      <c r="C410" s="42">
        <v>0</v>
      </c>
      <c r="D410" s="42"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42">
        <v>0</v>
      </c>
      <c r="Q410" s="42">
        <v>0</v>
      </c>
      <c r="R410" s="42">
        <v>0</v>
      </c>
      <c r="S410" s="42">
        <v>0</v>
      </c>
      <c r="T410" s="42">
        <v>0</v>
      </c>
      <c r="U410" s="42">
        <v>0</v>
      </c>
      <c r="V410" s="42">
        <v>0</v>
      </c>
      <c r="W410" s="42">
        <v>0</v>
      </c>
      <c r="X410" s="42">
        <v>0</v>
      </c>
      <c r="Y410" s="42">
        <v>0</v>
      </c>
      <c r="Z410" s="42">
        <v>0</v>
      </c>
      <c r="AA410" s="42">
        <v>0</v>
      </c>
      <c r="AB410" s="42">
        <v>0</v>
      </c>
      <c r="AC410" s="42">
        <v>0</v>
      </c>
      <c r="AD410" s="42">
        <v>0</v>
      </c>
      <c r="AE410" s="42">
        <v>0</v>
      </c>
      <c r="AF410" s="42">
        <v>0</v>
      </c>
      <c r="AG410" s="42">
        <v>0</v>
      </c>
      <c r="AH410" s="42">
        <v>0</v>
      </c>
      <c r="AI410" s="42">
        <v>0</v>
      </c>
      <c r="AJ410" s="42">
        <v>0</v>
      </c>
      <c r="AK410" s="42">
        <v>0</v>
      </c>
      <c r="AL410" s="42">
        <v>0</v>
      </c>
      <c r="AM410" s="42">
        <v>0</v>
      </c>
      <c r="AN410" s="42">
        <v>0</v>
      </c>
      <c r="AO410" s="42">
        <v>0</v>
      </c>
      <c r="AP410" s="42">
        <v>0</v>
      </c>
      <c r="AQ410" s="42">
        <v>0</v>
      </c>
      <c r="AR410" s="42">
        <v>0</v>
      </c>
      <c r="AS410" s="42">
        <v>0</v>
      </c>
      <c r="AT410" s="42">
        <v>0</v>
      </c>
      <c r="AU410" s="42">
        <v>0</v>
      </c>
      <c r="AV410" s="42">
        <v>0</v>
      </c>
      <c r="AW410" s="42">
        <v>0</v>
      </c>
      <c r="AX410" s="42">
        <v>0</v>
      </c>
      <c r="AY410" s="42">
        <v>0</v>
      </c>
      <c r="AZ410" s="42">
        <v>0</v>
      </c>
      <c r="BA410" s="42">
        <v>0</v>
      </c>
    </row>
    <row r="411" spans="1:53" x14ac:dyDescent="0.2">
      <c r="A411" s="91" t="s">
        <v>530</v>
      </c>
      <c r="B411" s="42">
        <v>0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42">
        <v>0</v>
      </c>
      <c r="Q411" s="42">
        <v>0</v>
      </c>
      <c r="R411" s="42">
        <v>0</v>
      </c>
      <c r="S411" s="42">
        <v>0</v>
      </c>
      <c r="T411" s="42">
        <v>0</v>
      </c>
      <c r="U411" s="42">
        <v>0</v>
      </c>
      <c r="V411" s="42">
        <v>0</v>
      </c>
      <c r="W411" s="42">
        <v>0</v>
      </c>
      <c r="X411" s="42">
        <v>0</v>
      </c>
      <c r="Y411" s="42">
        <v>0</v>
      </c>
      <c r="Z411" s="42">
        <v>0</v>
      </c>
      <c r="AA411" s="42">
        <v>0</v>
      </c>
      <c r="AB411" s="42">
        <v>0</v>
      </c>
      <c r="AC411" s="42">
        <v>0</v>
      </c>
      <c r="AD411" s="42">
        <v>0</v>
      </c>
      <c r="AE411" s="42">
        <v>0</v>
      </c>
      <c r="AF411" s="42">
        <v>0</v>
      </c>
      <c r="AG411" s="42">
        <v>0</v>
      </c>
      <c r="AH411" s="42">
        <v>0</v>
      </c>
      <c r="AI411" s="42">
        <v>0</v>
      </c>
      <c r="AJ411" s="42">
        <v>0</v>
      </c>
      <c r="AK411" s="42">
        <v>0</v>
      </c>
      <c r="AL411" s="42">
        <v>0</v>
      </c>
      <c r="AM411" s="42">
        <v>0</v>
      </c>
      <c r="AN411" s="42">
        <v>0</v>
      </c>
      <c r="AO411" s="42">
        <v>0</v>
      </c>
      <c r="AP411" s="42">
        <v>0</v>
      </c>
      <c r="AQ411" s="42">
        <v>0</v>
      </c>
      <c r="AR411" s="42">
        <v>0</v>
      </c>
      <c r="AS411" s="42">
        <v>0</v>
      </c>
      <c r="AT411" s="42">
        <v>0</v>
      </c>
      <c r="AU411" s="42">
        <v>0</v>
      </c>
      <c r="AV411" s="42">
        <v>0</v>
      </c>
      <c r="AW411" s="42">
        <v>0</v>
      </c>
      <c r="AX411" s="42">
        <v>0</v>
      </c>
      <c r="AY411" s="42">
        <v>0</v>
      </c>
      <c r="AZ411" s="42">
        <v>0</v>
      </c>
      <c r="BA411" s="42">
        <v>0</v>
      </c>
    </row>
    <row r="412" spans="1:53" x14ac:dyDescent="0.2">
      <c r="A412" s="43" t="s">
        <v>531</v>
      </c>
      <c r="B412" s="44">
        <v>0</v>
      </c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  <c r="AK412" s="44">
        <v>0</v>
      </c>
      <c r="AL412" s="44">
        <v>0</v>
      </c>
      <c r="AM412" s="44">
        <v>0</v>
      </c>
      <c r="AN412" s="44">
        <v>0</v>
      </c>
      <c r="AO412" s="44">
        <v>0</v>
      </c>
      <c r="AP412" s="44">
        <v>0</v>
      </c>
      <c r="AQ412" s="44">
        <v>0</v>
      </c>
      <c r="AR412" s="44">
        <v>0</v>
      </c>
      <c r="AS412" s="44">
        <v>0</v>
      </c>
      <c r="AT412" s="44">
        <v>0</v>
      </c>
      <c r="AU412" s="44">
        <v>0</v>
      </c>
      <c r="AV412" s="44">
        <v>0</v>
      </c>
      <c r="AW412" s="44">
        <v>0</v>
      </c>
      <c r="AX412" s="44">
        <v>0</v>
      </c>
      <c r="AY412" s="44">
        <v>0</v>
      </c>
      <c r="AZ412" s="44">
        <v>0</v>
      </c>
      <c r="BA412" s="44">
        <v>0</v>
      </c>
    </row>
    <row r="413" spans="1:53" x14ac:dyDescent="0.2">
      <c r="A413" s="91" t="s">
        <v>532</v>
      </c>
    </row>
    <row r="414" spans="1:53" x14ac:dyDescent="0.2">
      <c r="A414" s="93" t="s">
        <v>533</v>
      </c>
    </row>
    <row r="415" spans="1:53" x14ac:dyDescent="0.2">
      <c r="A415" s="91" t="s">
        <v>534</v>
      </c>
      <c r="B415" s="42">
        <v>5247257</v>
      </c>
      <c r="C415" s="42">
        <v>5247257</v>
      </c>
      <c r="D415" s="42">
        <v>5247257</v>
      </c>
      <c r="E415" s="42">
        <v>5247257</v>
      </c>
      <c r="F415" s="42">
        <v>5247257</v>
      </c>
      <c r="G415" s="42">
        <v>5247257</v>
      </c>
      <c r="H415" s="42">
        <v>5247257</v>
      </c>
      <c r="I415" s="42">
        <v>5247257</v>
      </c>
      <c r="J415" s="42">
        <v>5247257</v>
      </c>
      <c r="K415" s="42">
        <v>5247257</v>
      </c>
      <c r="L415" s="42">
        <v>5247257</v>
      </c>
      <c r="M415" s="42">
        <v>5247257</v>
      </c>
      <c r="N415" s="42">
        <v>5247257</v>
      </c>
      <c r="O415" s="42">
        <v>5247257</v>
      </c>
      <c r="P415" s="42">
        <v>5247257</v>
      </c>
      <c r="Q415" s="42">
        <v>5247257</v>
      </c>
      <c r="R415" s="42">
        <v>5247257</v>
      </c>
      <c r="S415" s="42">
        <v>5247257</v>
      </c>
      <c r="T415" s="42">
        <v>5247257</v>
      </c>
      <c r="U415" s="42">
        <v>5247257</v>
      </c>
      <c r="V415" s="42">
        <v>5247257</v>
      </c>
      <c r="W415" s="42">
        <v>5247257</v>
      </c>
      <c r="X415" s="42">
        <v>5247257</v>
      </c>
      <c r="Y415" s="42">
        <v>5247257</v>
      </c>
      <c r="Z415" s="42">
        <v>5247257</v>
      </c>
      <c r="AA415" s="42">
        <v>5247257</v>
      </c>
      <c r="AB415" s="42">
        <v>5247257</v>
      </c>
      <c r="AC415" s="42">
        <v>5247257</v>
      </c>
      <c r="AD415" s="42">
        <v>5247257</v>
      </c>
      <c r="AE415" s="42">
        <v>5247257</v>
      </c>
      <c r="AF415" s="42">
        <v>5247257</v>
      </c>
      <c r="AG415" s="42">
        <v>5247257</v>
      </c>
      <c r="AH415" s="42">
        <v>5247257</v>
      </c>
      <c r="AI415" s="42">
        <v>5247257</v>
      </c>
      <c r="AJ415" s="42">
        <v>5247257</v>
      </c>
      <c r="AK415" s="42">
        <v>5247257</v>
      </c>
      <c r="AL415" s="42">
        <v>5247257</v>
      </c>
      <c r="AM415" s="42">
        <v>5247257</v>
      </c>
      <c r="AN415" s="42">
        <v>5247257</v>
      </c>
      <c r="AO415" s="42">
        <v>5247257</v>
      </c>
      <c r="AP415" s="42">
        <v>5247257</v>
      </c>
      <c r="AQ415" s="42">
        <v>5247257</v>
      </c>
      <c r="AR415" s="42">
        <v>5247257</v>
      </c>
      <c r="AS415" s="42">
        <v>5247257</v>
      </c>
      <c r="AT415" s="42">
        <v>5247257</v>
      </c>
      <c r="AU415" s="42">
        <v>5247257</v>
      </c>
      <c r="AV415" s="42">
        <v>5247257</v>
      </c>
      <c r="AW415" s="42">
        <v>5247257</v>
      </c>
      <c r="AX415" s="42">
        <v>5247257</v>
      </c>
      <c r="AY415" s="42">
        <v>5247257</v>
      </c>
      <c r="AZ415" s="42">
        <v>5247257</v>
      </c>
      <c r="BA415" s="42">
        <v>5247257</v>
      </c>
    </row>
    <row r="416" spans="1:53" x14ac:dyDescent="0.2">
      <c r="A416" s="91" t="s">
        <v>535</v>
      </c>
      <c r="B416" s="42">
        <v>5787196.2000000002</v>
      </c>
      <c r="C416" s="42">
        <v>5787196.2000000002</v>
      </c>
      <c r="D416" s="42">
        <v>5787196.2000000002</v>
      </c>
      <c r="E416" s="42">
        <v>5787196.2000000002</v>
      </c>
      <c r="F416" s="42">
        <v>5787196.2000000002</v>
      </c>
      <c r="G416" s="42">
        <v>5787196.2000000002</v>
      </c>
      <c r="H416" s="42">
        <v>5787196.2000000002</v>
      </c>
      <c r="I416" s="42">
        <v>5787196.2000000002</v>
      </c>
      <c r="J416" s="42">
        <v>5787196.2000000002</v>
      </c>
      <c r="K416" s="42">
        <v>5787196.2000000002</v>
      </c>
      <c r="L416" s="42">
        <v>5787196.2000000002</v>
      </c>
      <c r="M416" s="42">
        <v>5787196.2000000002</v>
      </c>
      <c r="N416" s="42">
        <v>5787196.2000000002</v>
      </c>
      <c r="O416" s="42">
        <v>5787196.2000000002</v>
      </c>
      <c r="P416" s="42">
        <v>5787196.2000000002</v>
      </c>
      <c r="Q416" s="42">
        <v>5787196.2000000002</v>
      </c>
      <c r="R416" s="42">
        <v>5787196.2000000002</v>
      </c>
      <c r="S416" s="42">
        <v>5787196.2000000002</v>
      </c>
      <c r="T416" s="42">
        <v>5787196.2000000002</v>
      </c>
      <c r="U416" s="42">
        <v>5787196.2000000002</v>
      </c>
      <c r="V416" s="42">
        <v>5787196.2000000002</v>
      </c>
      <c r="W416" s="42">
        <v>5787196.2000000002</v>
      </c>
      <c r="X416" s="42">
        <v>5787196.2000000002</v>
      </c>
      <c r="Y416" s="42">
        <v>5787196.2000000002</v>
      </c>
      <c r="Z416" s="42">
        <v>5787196.2000000002</v>
      </c>
      <c r="AA416" s="42">
        <v>5787196.2000000002</v>
      </c>
      <c r="AB416" s="42">
        <v>5787196.2000000002</v>
      </c>
      <c r="AC416" s="42">
        <v>5787196.2000000002</v>
      </c>
      <c r="AD416" s="42">
        <v>5787196.2000000002</v>
      </c>
      <c r="AE416" s="42">
        <v>5787196.2000000002</v>
      </c>
      <c r="AF416" s="42">
        <v>5787196.2000000002</v>
      </c>
      <c r="AG416" s="42">
        <v>5787196.2000000002</v>
      </c>
      <c r="AH416" s="42">
        <v>5787196.2000000002</v>
      </c>
      <c r="AI416" s="42">
        <v>5787196.2000000002</v>
      </c>
      <c r="AJ416" s="42">
        <v>5787196.2000000002</v>
      </c>
      <c r="AK416" s="42">
        <v>5787196.2000000002</v>
      </c>
      <c r="AL416" s="42">
        <v>5787196.2000000002</v>
      </c>
      <c r="AM416" s="42">
        <v>5787196.2000000002</v>
      </c>
      <c r="AN416" s="42">
        <v>5787196.2000000002</v>
      </c>
      <c r="AO416" s="42">
        <v>5787196.2000000002</v>
      </c>
      <c r="AP416" s="42">
        <v>5787196.2000000002</v>
      </c>
      <c r="AQ416" s="42">
        <v>5787196.2000000002</v>
      </c>
      <c r="AR416" s="42">
        <v>5787196.2000000002</v>
      </c>
      <c r="AS416" s="42">
        <v>5787196.2000000002</v>
      </c>
      <c r="AT416" s="42">
        <v>5787196.2000000002</v>
      </c>
      <c r="AU416" s="42">
        <v>5787196.2000000002</v>
      </c>
      <c r="AV416" s="42">
        <v>5787196.2000000002</v>
      </c>
      <c r="AW416" s="42">
        <v>5787196.2000000002</v>
      </c>
      <c r="AX416" s="42">
        <v>5787196.2000000002</v>
      </c>
      <c r="AY416" s="42">
        <v>5787196.2000000002</v>
      </c>
      <c r="AZ416" s="42">
        <v>5787196.2000000002</v>
      </c>
      <c r="BA416" s="42">
        <v>5787196.2000000002</v>
      </c>
    </row>
    <row r="417" spans="1:53" x14ac:dyDescent="0.2">
      <c r="A417" s="91" t="s">
        <v>536</v>
      </c>
      <c r="B417" s="42">
        <v>61098.38</v>
      </c>
      <c r="C417" s="42">
        <v>61098.38</v>
      </c>
      <c r="D417" s="42">
        <v>61098.38</v>
      </c>
      <c r="E417" s="42">
        <v>61098.38</v>
      </c>
      <c r="F417" s="42">
        <v>61098.38</v>
      </c>
      <c r="G417" s="42">
        <v>61098.38</v>
      </c>
      <c r="H417" s="42">
        <v>61098.38</v>
      </c>
      <c r="I417" s="42">
        <v>61098.38</v>
      </c>
      <c r="J417" s="42">
        <v>61098.38</v>
      </c>
      <c r="K417" s="42">
        <v>61098.38</v>
      </c>
      <c r="L417" s="42">
        <v>61098.38</v>
      </c>
      <c r="M417" s="42">
        <v>61098.38</v>
      </c>
      <c r="N417" s="42">
        <v>61098.38</v>
      </c>
      <c r="O417" s="42">
        <v>61098.38</v>
      </c>
      <c r="P417" s="42">
        <v>61098.38</v>
      </c>
      <c r="Q417" s="42">
        <v>61098.38</v>
      </c>
      <c r="R417" s="42">
        <v>61098.38</v>
      </c>
      <c r="S417" s="42">
        <v>61098.38</v>
      </c>
      <c r="T417" s="42">
        <v>61098.38</v>
      </c>
      <c r="U417" s="42">
        <v>61098.38</v>
      </c>
      <c r="V417" s="42">
        <v>61098.38</v>
      </c>
      <c r="W417" s="42">
        <v>61098.38</v>
      </c>
      <c r="X417" s="42">
        <v>61098.38</v>
      </c>
      <c r="Y417" s="42">
        <v>61098.38</v>
      </c>
      <c r="Z417" s="42">
        <v>61098.38</v>
      </c>
      <c r="AA417" s="42">
        <v>61098.38</v>
      </c>
      <c r="AB417" s="42">
        <v>61098.38</v>
      </c>
      <c r="AC417" s="42">
        <v>61098.38</v>
      </c>
      <c r="AD417" s="42">
        <v>61098.38</v>
      </c>
      <c r="AE417" s="42">
        <v>61098.38</v>
      </c>
      <c r="AF417" s="42">
        <v>61098.38</v>
      </c>
      <c r="AG417" s="42">
        <v>61098.38</v>
      </c>
      <c r="AH417" s="42">
        <v>61098.38</v>
      </c>
      <c r="AI417" s="42">
        <v>61098.38</v>
      </c>
      <c r="AJ417" s="42">
        <v>61098.38</v>
      </c>
      <c r="AK417" s="42">
        <v>61098.38</v>
      </c>
      <c r="AL417" s="42">
        <v>61098.38</v>
      </c>
      <c r="AM417" s="42">
        <v>61098.38</v>
      </c>
      <c r="AN417" s="42">
        <v>61098.38</v>
      </c>
      <c r="AO417" s="42">
        <v>61098.38</v>
      </c>
      <c r="AP417" s="42">
        <v>61098.38</v>
      </c>
      <c r="AQ417" s="42">
        <v>61098.38</v>
      </c>
      <c r="AR417" s="42">
        <v>61098.38</v>
      </c>
      <c r="AS417" s="42">
        <v>61098.38</v>
      </c>
      <c r="AT417" s="42">
        <v>61098.38</v>
      </c>
      <c r="AU417" s="42">
        <v>61098.38</v>
      </c>
      <c r="AV417" s="42">
        <v>61098.38</v>
      </c>
      <c r="AW417" s="42">
        <v>61098.38</v>
      </c>
      <c r="AX417" s="42">
        <v>61098.38</v>
      </c>
      <c r="AY417" s="42">
        <v>61098.38</v>
      </c>
      <c r="AZ417" s="42">
        <v>61098.38</v>
      </c>
      <c r="BA417" s="42">
        <v>61098.38</v>
      </c>
    </row>
    <row r="418" spans="1:53" x14ac:dyDescent="0.2">
      <c r="A418" s="91" t="s">
        <v>537</v>
      </c>
      <c r="B418" s="42">
        <v>237322.389999999</v>
      </c>
      <c r="C418" s="42">
        <v>226126.389999999</v>
      </c>
      <c r="D418" s="42">
        <v>214930.389999999</v>
      </c>
      <c r="E418" s="42">
        <v>203734.389999999</v>
      </c>
      <c r="F418" s="42">
        <v>192538.389999999</v>
      </c>
      <c r="G418" s="42">
        <v>181342.389999999</v>
      </c>
      <c r="H418" s="42">
        <v>170146.389999999</v>
      </c>
      <c r="I418" s="42">
        <v>158950.389999999</v>
      </c>
      <c r="J418" s="42">
        <v>147754.389999999</v>
      </c>
      <c r="K418" s="42">
        <v>136558.389999999</v>
      </c>
      <c r="L418" s="42">
        <v>125362.389999999</v>
      </c>
      <c r="M418" s="42">
        <v>114166.389999999</v>
      </c>
      <c r="N418" s="42">
        <v>114166.389999999</v>
      </c>
      <c r="O418" s="42">
        <v>102970.389999999</v>
      </c>
      <c r="P418" s="42">
        <v>91774.389999999796</v>
      </c>
      <c r="Q418" s="42">
        <v>80578.389999999796</v>
      </c>
      <c r="R418" s="42">
        <v>69382.389999999796</v>
      </c>
      <c r="S418" s="42">
        <v>58186.389999999803</v>
      </c>
      <c r="T418" s="42">
        <v>46990.389999999803</v>
      </c>
      <c r="U418" s="42">
        <v>35794.389999999803</v>
      </c>
      <c r="V418" s="42">
        <v>24598.389999999799</v>
      </c>
      <c r="W418" s="42">
        <v>13402.389999999799</v>
      </c>
      <c r="X418" s="42">
        <v>2206.3899999998498</v>
      </c>
      <c r="Y418" s="42">
        <v>-8989.6100000001406</v>
      </c>
      <c r="Z418" s="42">
        <v>-20185.610000000099</v>
      </c>
      <c r="AA418" s="42">
        <v>-20185.610000000099</v>
      </c>
      <c r="AB418" s="42">
        <v>-31381.610000000099</v>
      </c>
      <c r="AC418" s="42">
        <v>-42577.610000000102</v>
      </c>
      <c r="AD418" s="42">
        <v>-53773.610000000102</v>
      </c>
      <c r="AE418" s="42">
        <v>272530.38999999902</v>
      </c>
      <c r="AF418" s="42">
        <v>261334.389999999</v>
      </c>
      <c r="AG418" s="42">
        <v>250138.389999999</v>
      </c>
      <c r="AH418" s="42">
        <v>238942.389999999</v>
      </c>
      <c r="AI418" s="42">
        <v>227746.389999999</v>
      </c>
      <c r="AJ418" s="42">
        <v>216550.389999999</v>
      </c>
      <c r="AK418" s="42">
        <v>205354.389999999</v>
      </c>
      <c r="AL418" s="42">
        <v>194158.389999999</v>
      </c>
      <c r="AM418" s="42">
        <v>182962.389999999</v>
      </c>
      <c r="AN418" s="42">
        <v>182962.389999999</v>
      </c>
      <c r="AO418" s="42">
        <v>171766.389999999</v>
      </c>
      <c r="AP418" s="42">
        <v>160570.389999999</v>
      </c>
      <c r="AQ418" s="42">
        <v>149374.389999999</v>
      </c>
      <c r="AR418" s="42">
        <v>138178.389999999</v>
      </c>
      <c r="AS418" s="42">
        <v>126982.389999999</v>
      </c>
      <c r="AT418" s="42">
        <v>115786.389999999</v>
      </c>
      <c r="AU418" s="42">
        <v>104590.389999999</v>
      </c>
      <c r="AV418" s="42">
        <v>93394.389999999796</v>
      </c>
      <c r="AW418" s="42">
        <v>82198.389999999796</v>
      </c>
      <c r="AX418" s="42">
        <v>71002.389999999796</v>
      </c>
      <c r="AY418" s="42">
        <v>59806.389999999803</v>
      </c>
      <c r="AZ418" s="42">
        <v>48610.389999999803</v>
      </c>
      <c r="BA418" s="42">
        <v>48610.389999999803</v>
      </c>
    </row>
    <row r="419" spans="1:53" x14ac:dyDescent="0.2">
      <c r="A419" s="91" t="s">
        <v>538</v>
      </c>
      <c r="B419" s="42">
        <v>2991561.23</v>
      </c>
      <c r="C419" s="42">
        <v>2991561.23</v>
      </c>
      <c r="D419" s="42">
        <v>2991561.23</v>
      </c>
      <c r="E419" s="42">
        <v>2991561.23</v>
      </c>
      <c r="F419" s="42">
        <v>2991561.23</v>
      </c>
      <c r="G419" s="42">
        <v>2991561.23</v>
      </c>
      <c r="H419" s="42">
        <v>2991561.23</v>
      </c>
      <c r="I419" s="42">
        <v>2991561.23</v>
      </c>
      <c r="J419" s="42">
        <v>2991561.23</v>
      </c>
      <c r="K419" s="42">
        <v>2991561.23</v>
      </c>
      <c r="L419" s="42">
        <v>2991561.23</v>
      </c>
      <c r="M419" s="42">
        <v>2991561.23</v>
      </c>
      <c r="N419" s="42">
        <v>2991561.23</v>
      </c>
      <c r="O419" s="42">
        <v>2991561.23</v>
      </c>
      <c r="P419" s="42">
        <v>2991561.23</v>
      </c>
      <c r="Q419" s="42">
        <v>2991561.23</v>
      </c>
      <c r="R419" s="42">
        <v>2991561.23</v>
      </c>
      <c r="S419" s="42">
        <v>2991561.23</v>
      </c>
      <c r="T419" s="42">
        <v>2991561.23</v>
      </c>
      <c r="U419" s="42">
        <v>2991561.23</v>
      </c>
      <c r="V419" s="42">
        <v>2991561.23</v>
      </c>
      <c r="W419" s="42">
        <v>2991561.23</v>
      </c>
      <c r="X419" s="42">
        <v>2991561.23</v>
      </c>
      <c r="Y419" s="42">
        <v>2991561.23</v>
      </c>
      <c r="Z419" s="42">
        <v>2991561.23</v>
      </c>
      <c r="AA419" s="42">
        <v>2991561.23</v>
      </c>
      <c r="AB419" s="42">
        <v>2991561.23</v>
      </c>
      <c r="AC419" s="42">
        <v>2991561.23</v>
      </c>
      <c r="AD419" s="42">
        <v>2991561.23</v>
      </c>
      <c r="AE419" s="42">
        <v>2991561.23</v>
      </c>
      <c r="AF419" s="42">
        <v>2991561.23</v>
      </c>
      <c r="AG419" s="42">
        <v>2991561.23</v>
      </c>
      <c r="AH419" s="42">
        <v>2991561.23</v>
      </c>
      <c r="AI419" s="42">
        <v>2991561.23</v>
      </c>
      <c r="AJ419" s="42">
        <v>2991561.23</v>
      </c>
      <c r="AK419" s="42">
        <v>2991561.23</v>
      </c>
      <c r="AL419" s="42">
        <v>2991561.23</v>
      </c>
      <c r="AM419" s="42">
        <v>2991561.23</v>
      </c>
      <c r="AN419" s="42">
        <v>2991561.23</v>
      </c>
      <c r="AO419" s="42">
        <v>2991561.23</v>
      </c>
      <c r="AP419" s="42">
        <v>2991561.23</v>
      </c>
      <c r="AQ419" s="42">
        <v>2991561.23</v>
      </c>
      <c r="AR419" s="42">
        <v>2991561.23</v>
      </c>
      <c r="AS419" s="42">
        <v>2991561.23</v>
      </c>
      <c r="AT419" s="42">
        <v>2991561.23</v>
      </c>
      <c r="AU419" s="42">
        <v>2991561.23</v>
      </c>
      <c r="AV419" s="42">
        <v>2991561.23</v>
      </c>
      <c r="AW419" s="42">
        <v>2991561.23</v>
      </c>
      <c r="AX419" s="42">
        <v>2991561.23</v>
      </c>
      <c r="AY419" s="42">
        <v>2991561.23</v>
      </c>
      <c r="AZ419" s="42">
        <v>2991561.23</v>
      </c>
      <c r="BA419" s="42">
        <v>2991561.23</v>
      </c>
    </row>
    <row r="420" spans="1:53" x14ac:dyDescent="0.2">
      <c r="A420" s="91" t="s">
        <v>539</v>
      </c>
      <c r="B420" s="42">
        <v>4098125.27</v>
      </c>
      <c r="C420" s="42">
        <v>4098125.27</v>
      </c>
      <c r="D420" s="42">
        <v>4098125.27</v>
      </c>
      <c r="E420" s="42">
        <v>4098125.27</v>
      </c>
      <c r="F420" s="42">
        <v>4098125.27</v>
      </c>
      <c r="G420" s="42">
        <v>4098125.27</v>
      </c>
      <c r="H420" s="42">
        <v>4098125.27</v>
      </c>
      <c r="I420" s="42">
        <v>4098125.27</v>
      </c>
      <c r="J420" s="42">
        <v>4098125.27</v>
      </c>
      <c r="K420" s="42">
        <v>4098125.27</v>
      </c>
      <c r="L420" s="42">
        <v>4098125.27</v>
      </c>
      <c r="M420" s="42">
        <v>4098125.27</v>
      </c>
      <c r="N420" s="42">
        <v>4098125.27</v>
      </c>
      <c r="O420" s="42">
        <v>4098125.27</v>
      </c>
      <c r="P420" s="42">
        <v>4098125.27</v>
      </c>
      <c r="Q420" s="42">
        <v>4098125.27</v>
      </c>
      <c r="R420" s="42">
        <v>4098125.27</v>
      </c>
      <c r="S420" s="42">
        <v>4098125.27</v>
      </c>
      <c r="T420" s="42">
        <v>4098125.27</v>
      </c>
      <c r="U420" s="42">
        <v>4098125.27</v>
      </c>
      <c r="V420" s="42">
        <v>4098125.27</v>
      </c>
      <c r="W420" s="42">
        <v>4098125.27</v>
      </c>
      <c r="X420" s="42">
        <v>4098125.27</v>
      </c>
      <c r="Y420" s="42">
        <v>4098125.27</v>
      </c>
      <c r="Z420" s="42">
        <v>4098125.27</v>
      </c>
      <c r="AA420" s="42">
        <v>4098125.27</v>
      </c>
      <c r="AB420" s="42">
        <v>4098125.27</v>
      </c>
      <c r="AC420" s="42">
        <v>4098125.27</v>
      </c>
      <c r="AD420" s="42">
        <v>4098125.27</v>
      </c>
      <c r="AE420" s="42">
        <v>4098125.27</v>
      </c>
      <c r="AF420" s="42">
        <v>4098125.27</v>
      </c>
      <c r="AG420" s="42">
        <v>4098125.27</v>
      </c>
      <c r="AH420" s="42">
        <v>4098125.27</v>
      </c>
      <c r="AI420" s="42">
        <v>4098125.27</v>
      </c>
      <c r="AJ420" s="42">
        <v>4098125.27</v>
      </c>
      <c r="AK420" s="42">
        <v>4098125.27</v>
      </c>
      <c r="AL420" s="42">
        <v>4098125.27</v>
      </c>
      <c r="AM420" s="42">
        <v>4098125.27</v>
      </c>
      <c r="AN420" s="42">
        <v>4098125.27</v>
      </c>
      <c r="AO420" s="42">
        <v>4098125.27</v>
      </c>
      <c r="AP420" s="42">
        <v>4098125.27</v>
      </c>
      <c r="AQ420" s="42">
        <v>4098125.27</v>
      </c>
      <c r="AR420" s="42">
        <v>4098125.27</v>
      </c>
      <c r="AS420" s="42">
        <v>4098125.27</v>
      </c>
      <c r="AT420" s="42">
        <v>4098125.27</v>
      </c>
      <c r="AU420" s="42">
        <v>4098125.27</v>
      </c>
      <c r="AV420" s="42">
        <v>4098125.27</v>
      </c>
      <c r="AW420" s="42">
        <v>4098125.27</v>
      </c>
      <c r="AX420" s="42">
        <v>4098125.27</v>
      </c>
      <c r="AY420" s="42">
        <v>4098125.27</v>
      </c>
      <c r="AZ420" s="42">
        <v>4098125.27</v>
      </c>
      <c r="BA420" s="42">
        <v>4098125.27</v>
      </c>
    </row>
    <row r="421" spans="1:53" x14ac:dyDescent="0.2">
      <c r="A421" s="91" t="s">
        <v>540</v>
      </c>
      <c r="B421" s="42">
        <v>0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 s="42">
        <v>0</v>
      </c>
      <c r="Q421" s="42">
        <v>0</v>
      </c>
      <c r="R421" s="42">
        <v>0</v>
      </c>
      <c r="S421" s="42">
        <v>0</v>
      </c>
      <c r="T421" s="42">
        <v>0</v>
      </c>
      <c r="U421" s="42">
        <v>0</v>
      </c>
      <c r="V421" s="42">
        <v>0</v>
      </c>
      <c r="W421" s="42">
        <v>0</v>
      </c>
      <c r="X421" s="42">
        <v>0</v>
      </c>
      <c r="Y421" s="42">
        <v>0</v>
      </c>
      <c r="Z421" s="42">
        <v>0</v>
      </c>
      <c r="AA421" s="42">
        <v>0</v>
      </c>
      <c r="AB421" s="42">
        <v>0</v>
      </c>
      <c r="AC421" s="42">
        <v>0</v>
      </c>
      <c r="AD421" s="42">
        <v>0</v>
      </c>
      <c r="AE421" s="42">
        <v>0</v>
      </c>
      <c r="AF421" s="42">
        <v>0</v>
      </c>
      <c r="AG421" s="42">
        <v>0</v>
      </c>
      <c r="AH421" s="42">
        <v>0</v>
      </c>
      <c r="AI421" s="42">
        <v>0</v>
      </c>
      <c r="AJ421" s="42">
        <v>0</v>
      </c>
      <c r="AK421" s="42">
        <v>0</v>
      </c>
      <c r="AL421" s="42">
        <v>0</v>
      </c>
      <c r="AM421" s="42">
        <v>0</v>
      </c>
      <c r="AN421" s="42">
        <v>0</v>
      </c>
      <c r="AO421" s="42">
        <v>0</v>
      </c>
      <c r="AP421" s="42">
        <v>0</v>
      </c>
      <c r="AQ421" s="42">
        <v>0</v>
      </c>
      <c r="AR421" s="42">
        <v>0</v>
      </c>
      <c r="AS421" s="42">
        <v>0</v>
      </c>
      <c r="AT421" s="42">
        <v>0</v>
      </c>
      <c r="AU421" s="42">
        <v>0</v>
      </c>
      <c r="AV421" s="42">
        <v>0</v>
      </c>
      <c r="AW421" s="42">
        <v>0</v>
      </c>
      <c r="AX421" s="42">
        <v>0</v>
      </c>
      <c r="AY421" s="42">
        <v>0</v>
      </c>
      <c r="AZ421" s="42">
        <v>0</v>
      </c>
      <c r="BA421" s="42">
        <v>0</v>
      </c>
    </row>
    <row r="422" spans="1:53" x14ac:dyDescent="0.2">
      <c r="A422" s="91" t="s">
        <v>541</v>
      </c>
      <c r="B422" s="42">
        <v>6020686.2999999998</v>
      </c>
      <c r="C422" s="42">
        <v>6020686.2999999998</v>
      </c>
      <c r="D422" s="42">
        <v>6020686.2999999998</v>
      </c>
      <c r="E422" s="42">
        <v>6020686.2999999998</v>
      </c>
      <c r="F422" s="42">
        <v>6020686.2999999998</v>
      </c>
      <c r="G422" s="42">
        <v>6020686.2999999998</v>
      </c>
      <c r="H422" s="42">
        <v>6020686.2999999998</v>
      </c>
      <c r="I422" s="42">
        <v>6020686.2999999998</v>
      </c>
      <c r="J422" s="42">
        <v>6020686.2999999998</v>
      </c>
      <c r="K422" s="42">
        <v>6020686.2999999998</v>
      </c>
      <c r="L422" s="42">
        <v>6020686.2999999998</v>
      </c>
      <c r="M422" s="42">
        <v>6020686.2999999998</v>
      </c>
      <c r="N422" s="42">
        <v>6020686.2999999998</v>
      </c>
      <c r="O422" s="42">
        <v>6020686.2999999998</v>
      </c>
      <c r="P422" s="42">
        <v>6020686.2999999998</v>
      </c>
      <c r="Q422" s="42">
        <v>6020686.2999999998</v>
      </c>
      <c r="R422" s="42">
        <v>6020686.2999999998</v>
      </c>
      <c r="S422" s="42">
        <v>6020686.2999999998</v>
      </c>
      <c r="T422" s="42">
        <v>6020686.2999999998</v>
      </c>
      <c r="U422" s="42">
        <v>6020686.2999999998</v>
      </c>
      <c r="V422" s="42">
        <v>6020686.2999999998</v>
      </c>
      <c r="W422" s="42">
        <v>6020686.2999999998</v>
      </c>
      <c r="X422" s="42">
        <v>6020686.2999999998</v>
      </c>
      <c r="Y422" s="42">
        <v>6020686.2999999998</v>
      </c>
      <c r="Z422" s="42">
        <v>6020686.2999999998</v>
      </c>
      <c r="AA422" s="42">
        <v>6020686.2999999998</v>
      </c>
      <c r="AB422" s="42">
        <v>6020686.2999999998</v>
      </c>
      <c r="AC422" s="42">
        <v>6020686.2999999998</v>
      </c>
      <c r="AD422" s="42">
        <v>6020686.2999999998</v>
      </c>
      <c r="AE422" s="42">
        <v>6020686.2999999998</v>
      </c>
      <c r="AF422" s="42">
        <v>6020686.2999999998</v>
      </c>
      <c r="AG422" s="42">
        <v>6020686.2999999998</v>
      </c>
      <c r="AH422" s="42">
        <v>6020686.2999999998</v>
      </c>
      <c r="AI422" s="42">
        <v>6020686.2999999998</v>
      </c>
      <c r="AJ422" s="42">
        <v>6020686.2999999998</v>
      </c>
      <c r="AK422" s="42">
        <v>6020686.2999999998</v>
      </c>
      <c r="AL422" s="42">
        <v>6020686.2999999998</v>
      </c>
      <c r="AM422" s="42">
        <v>6020686.2999999998</v>
      </c>
      <c r="AN422" s="42">
        <v>6020686.2999999998</v>
      </c>
      <c r="AO422" s="42">
        <v>6020686.2999999998</v>
      </c>
      <c r="AP422" s="42">
        <v>6020686.2999999998</v>
      </c>
      <c r="AQ422" s="42">
        <v>6020686.2999999998</v>
      </c>
      <c r="AR422" s="42">
        <v>6020686.2999999998</v>
      </c>
      <c r="AS422" s="42">
        <v>6020686.2999999998</v>
      </c>
      <c r="AT422" s="42">
        <v>6020686.2999999998</v>
      </c>
      <c r="AU422" s="42">
        <v>6020686.2999999998</v>
      </c>
      <c r="AV422" s="42">
        <v>6020686.2999999998</v>
      </c>
      <c r="AW422" s="42">
        <v>6020686.2999999998</v>
      </c>
      <c r="AX422" s="42">
        <v>6020686.2999999998</v>
      </c>
      <c r="AY422" s="42">
        <v>6020686.2999999998</v>
      </c>
      <c r="AZ422" s="42">
        <v>6020686.2999999998</v>
      </c>
      <c r="BA422" s="42">
        <v>6020686.2999999998</v>
      </c>
    </row>
    <row r="423" spans="1:53" x14ac:dyDescent="0.2">
      <c r="A423" s="91" t="s">
        <v>542</v>
      </c>
      <c r="B423" s="42">
        <v>3489871.74</v>
      </c>
      <c r="C423" s="42">
        <v>3489871.74</v>
      </c>
      <c r="D423" s="42">
        <v>3489871.74</v>
      </c>
      <c r="E423" s="42">
        <v>3489871.74</v>
      </c>
      <c r="F423" s="42">
        <v>3489871.74</v>
      </c>
      <c r="G423" s="42">
        <v>3489871.74</v>
      </c>
      <c r="H423" s="42">
        <v>3489871.74</v>
      </c>
      <c r="I423" s="42">
        <v>3489871.74</v>
      </c>
      <c r="J423" s="42">
        <v>3489871.74</v>
      </c>
      <c r="K423" s="42">
        <v>3489871.74</v>
      </c>
      <c r="L423" s="42">
        <v>3489871.74</v>
      </c>
      <c r="M423" s="42">
        <v>3489871.74</v>
      </c>
      <c r="N423" s="42">
        <v>3489871.74</v>
      </c>
      <c r="O423" s="42">
        <v>3489871.74</v>
      </c>
      <c r="P423" s="42">
        <v>3489871.74</v>
      </c>
      <c r="Q423" s="42">
        <v>3489871.74</v>
      </c>
      <c r="R423" s="42">
        <v>3489871.74</v>
      </c>
      <c r="S423" s="42">
        <v>3489871.74</v>
      </c>
      <c r="T423" s="42">
        <v>3489871.74</v>
      </c>
      <c r="U423" s="42">
        <v>3489871.74</v>
      </c>
      <c r="V423" s="42">
        <v>3489871.74</v>
      </c>
      <c r="W423" s="42">
        <v>3489871.74</v>
      </c>
      <c r="X423" s="42">
        <v>3489871.74</v>
      </c>
      <c r="Y423" s="42">
        <v>3489871.74</v>
      </c>
      <c r="Z423" s="42">
        <v>3489871.74</v>
      </c>
      <c r="AA423" s="42">
        <v>3489871.74</v>
      </c>
      <c r="AB423" s="42">
        <v>3489871.74</v>
      </c>
      <c r="AC423" s="42">
        <v>3489871.74</v>
      </c>
      <c r="AD423" s="42">
        <v>3489871.74</v>
      </c>
      <c r="AE423" s="42">
        <v>3489871.74</v>
      </c>
      <c r="AF423" s="42">
        <v>3489871.74</v>
      </c>
      <c r="AG423" s="42">
        <v>3489871.74</v>
      </c>
      <c r="AH423" s="42">
        <v>3489871.74</v>
      </c>
      <c r="AI423" s="42">
        <v>3489871.74</v>
      </c>
      <c r="AJ423" s="42">
        <v>3489871.74</v>
      </c>
      <c r="AK423" s="42">
        <v>3489871.74</v>
      </c>
      <c r="AL423" s="42">
        <v>3489871.74</v>
      </c>
      <c r="AM423" s="42">
        <v>3489871.74</v>
      </c>
      <c r="AN423" s="42">
        <v>3489871.74</v>
      </c>
      <c r="AO423" s="42">
        <v>3489871.74</v>
      </c>
      <c r="AP423" s="42">
        <v>3489871.74</v>
      </c>
      <c r="AQ423" s="42">
        <v>3489871.74</v>
      </c>
      <c r="AR423" s="42">
        <v>3489871.74</v>
      </c>
      <c r="AS423" s="42">
        <v>3489871.74</v>
      </c>
      <c r="AT423" s="42">
        <v>3489871.74</v>
      </c>
      <c r="AU423" s="42">
        <v>3489871.74</v>
      </c>
      <c r="AV423" s="42">
        <v>3489871.74</v>
      </c>
      <c r="AW423" s="42">
        <v>3489871.74</v>
      </c>
      <c r="AX423" s="42">
        <v>3489871.74</v>
      </c>
      <c r="AY423" s="42">
        <v>3489871.74</v>
      </c>
      <c r="AZ423" s="42">
        <v>3489871.74</v>
      </c>
      <c r="BA423" s="42">
        <v>3489871.74</v>
      </c>
    </row>
    <row r="424" spans="1:53" x14ac:dyDescent="0.2">
      <c r="A424" s="91" t="s">
        <v>543</v>
      </c>
      <c r="B424" s="42">
        <v>5742459.6900000004</v>
      </c>
      <c r="C424" s="42">
        <v>5742459.6900000004</v>
      </c>
      <c r="D424" s="42">
        <v>5742459.6900000004</v>
      </c>
      <c r="E424" s="42">
        <v>5742459.6900000004</v>
      </c>
      <c r="F424" s="42">
        <v>5742459.6900000004</v>
      </c>
      <c r="G424" s="42">
        <v>5742459.6900000004</v>
      </c>
      <c r="H424" s="42">
        <v>5742459.6900000004</v>
      </c>
      <c r="I424" s="42">
        <v>5742459.6900000004</v>
      </c>
      <c r="J424" s="42">
        <v>5742459.6900000004</v>
      </c>
      <c r="K424" s="42">
        <v>5742459.6900000004</v>
      </c>
      <c r="L424" s="42">
        <v>5742459.6900000004</v>
      </c>
      <c r="M424" s="42">
        <v>5742459.6900000004</v>
      </c>
      <c r="N424" s="42">
        <v>5742459.6900000004</v>
      </c>
      <c r="O424" s="42">
        <v>5742459.6900000004</v>
      </c>
      <c r="P424" s="42">
        <v>5742459.6900000004</v>
      </c>
      <c r="Q424" s="42">
        <v>5742459.6900000004</v>
      </c>
      <c r="R424" s="42">
        <v>5742459.6900000004</v>
      </c>
      <c r="S424" s="42">
        <v>5742459.6900000004</v>
      </c>
      <c r="T424" s="42">
        <v>5742459.6900000004</v>
      </c>
      <c r="U424" s="42">
        <v>5742459.6900000004</v>
      </c>
      <c r="V424" s="42">
        <v>5742459.6900000004</v>
      </c>
      <c r="W424" s="42">
        <v>5742459.6900000004</v>
      </c>
      <c r="X424" s="42">
        <v>5742459.6900000004</v>
      </c>
      <c r="Y424" s="42">
        <v>5742459.6900000004</v>
      </c>
      <c r="Z424" s="42">
        <v>5742459.6900000004</v>
      </c>
      <c r="AA424" s="42">
        <v>5742459.6900000004</v>
      </c>
      <c r="AB424" s="42">
        <v>5742459.6900000004</v>
      </c>
      <c r="AC424" s="42">
        <v>5742459.6900000004</v>
      </c>
      <c r="AD424" s="42">
        <v>5742459.6900000004</v>
      </c>
      <c r="AE424" s="42">
        <v>5742459.6900000004</v>
      </c>
      <c r="AF424" s="42">
        <v>5742459.6900000004</v>
      </c>
      <c r="AG424" s="42">
        <v>5742459.6900000004</v>
      </c>
      <c r="AH424" s="42">
        <v>5742459.6900000004</v>
      </c>
      <c r="AI424" s="42">
        <v>5742459.6900000004</v>
      </c>
      <c r="AJ424" s="42">
        <v>5742459.6900000004</v>
      </c>
      <c r="AK424" s="42">
        <v>5742459.6900000004</v>
      </c>
      <c r="AL424" s="42">
        <v>5742459.6900000004</v>
      </c>
      <c r="AM424" s="42">
        <v>5742459.6900000004</v>
      </c>
      <c r="AN424" s="42">
        <v>5742459.6900000004</v>
      </c>
      <c r="AO424" s="42">
        <v>5742459.6900000004</v>
      </c>
      <c r="AP424" s="42">
        <v>5742459.6900000004</v>
      </c>
      <c r="AQ424" s="42">
        <v>5742459.6900000004</v>
      </c>
      <c r="AR424" s="42">
        <v>5742459.6900000004</v>
      </c>
      <c r="AS424" s="42">
        <v>5742459.6900000004</v>
      </c>
      <c r="AT424" s="42">
        <v>5742459.6900000004</v>
      </c>
      <c r="AU424" s="42">
        <v>5742459.6900000004</v>
      </c>
      <c r="AV424" s="42">
        <v>5742459.6900000004</v>
      </c>
      <c r="AW424" s="42">
        <v>5742459.6900000004</v>
      </c>
      <c r="AX424" s="42">
        <v>5742459.6900000004</v>
      </c>
      <c r="AY424" s="42">
        <v>5742459.6900000004</v>
      </c>
      <c r="AZ424" s="42">
        <v>5742459.6900000004</v>
      </c>
      <c r="BA424" s="42">
        <v>5742459.6900000004</v>
      </c>
    </row>
    <row r="425" spans="1:53" x14ac:dyDescent="0.2">
      <c r="A425" s="91" t="s">
        <v>544</v>
      </c>
      <c r="B425" s="42">
        <v>0</v>
      </c>
      <c r="C425" s="42">
        <v>0</v>
      </c>
      <c r="D425" s="42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 s="42">
        <v>0</v>
      </c>
      <c r="Q425" s="42">
        <v>0</v>
      </c>
      <c r="R425" s="42">
        <v>0</v>
      </c>
      <c r="S425" s="42">
        <v>0</v>
      </c>
      <c r="T425" s="42">
        <v>0</v>
      </c>
      <c r="U425" s="42">
        <v>0</v>
      </c>
      <c r="V425" s="42">
        <v>0</v>
      </c>
      <c r="W425" s="42">
        <v>0</v>
      </c>
      <c r="X425" s="42">
        <v>0</v>
      </c>
      <c r="Y425" s="42">
        <v>0</v>
      </c>
      <c r="Z425" s="42">
        <v>0</v>
      </c>
      <c r="AA425" s="42">
        <v>0</v>
      </c>
      <c r="AB425" s="42">
        <v>0</v>
      </c>
      <c r="AC425" s="42">
        <v>0</v>
      </c>
      <c r="AD425" s="42">
        <v>0</v>
      </c>
      <c r="AE425" s="42">
        <v>0</v>
      </c>
      <c r="AF425" s="42">
        <v>0</v>
      </c>
      <c r="AG425" s="42">
        <v>0</v>
      </c>
      <c r="AH425" s="42">
        <v>0</v>
      </c>
      <c r="AI425" s="42">
        <v>0</v>
      </c>
      <c r="AJ425" s="42">
        <v>0</v>
      </c>
      <c r="AK425" s="42">
        <v>0</v>
      </c>
      <c r="AL425" s="42">
        <v>0</v>
      </c>
      <c r="AM425" s="42">
        <v>0</v>
      </c>
      <c r="AN425" s="42">
        <v>0</v>
      </c>
      <c r="AO425" s="42">
        <v>0</v>
      </c>
      <c r="AP425" s="42">
        <v>0</v>
      </c>
      <c r="AQ425" s="42">
        <v>0</v>
      </c>
      <c r="AR425" s="42">
        <v>0</v>
      </c>
      <c r="AS425" s="42">
        <v>0</v>
      </c>
      <c r="AT425" s="42">
        <v>0</v>
      </c>
      <c r="AU425" s="42">
        <v>0</v>
      </c>
      <c r="AV425" s="42">
        <v>0</v>
      </c>
      <c r="AW425" s="42">
        <v>0</v>
      </c>
      <c r="AX425" s="42">
        <v>0</v>
      </c>
      <c r="AY425" s="42">
        <v>0</v>
      </c>
      <c r="AZ425" s="42">
        <v>0</v>
      </c>
      <c r="BA425" s="42">
        <v>0</v>
      </c>
    </row>
    <row r="426" spans="1:53" x14ac:dyDescent="0.2">
      <c r="A426" s="91" t="s">
        <v>545</v>
      </c>
      <c r="B426" s="42">
        <v>2395323.8199999998</v>
      </c>
      <c r="C426" s="42">
        <v>2395323.8199999998</v>
      </c>
      <c r="D426" s="42">
        <v>2395323.8199999998</v>
      </c>
      <c r="E426" s="42">
        <v>2395323.8199999998</v>
      </c>
      <c r="F426" s="42">
        <v>2395323.8199999998</v>
      </c>
      <c r="G426" s="42">
        <v>2395323.8199999998</v>
      </c>
      <c r="H426" s="42">
        <v>2395323.8199999998</v>
      </c>
      <c r="I426" s="42">
        <v>2395323.8199999998</v>
      </c>
      <c r="J426" s="42">
        <v>2395323.8199999998</v>
      </c>
      <c r="K426" s="42">
        <v>2395323.8199999998</v>
      </c>
      <c r="L426" s="42">
        <v>2395323.8199999998</v>
      </c>
      <c r="M426" s="42">
        <v>2395323.8199999998</v>
      </c>
      <c r="N426" s="42">
        <v>2395323.8199999998</v>
      </c>
      <c r="O426" s="42">
        <v>2395323.8199999998</v>
      </c>
      <c r="P426" s="42">
        <v>2395323.8199999998</v>
      </c>
      <c r="Q426" s="42">
        <v>2395323.8199999998</v>
      </c>
      <c r="R426" s="42">
        <v>2395323.8199999998</v>
      </c>
      <c r="S426" s="42">
        <v>2395323.8199999998</v>
      </c>
      <c r="T426" s="42">
        <v>2395323.8199999998</v>
      </c>
      <c r="U426" s="42">
        <v>2395323.8199999998</v>
      </c>
      <c r="V426" s="42">
        <v>2395323.8199999998</v>
      </c>
      <c r="W426" s="42">
        <v>2395323.8199999998</v>
      </c>
      <c r="X426" s="42">
        <v>2395323.8199999998</v>
      </c>
      <c r="Y426" s="42">
        <v>2395323.8199999998</v>
      </c>
      <c r="Z426" s="42">
        <v>2395323.8199999998</v>
      </c>
      <c r="AA426" s="42">
        <v>2395323.8199999998</v>
      </c>
      <c r="AB426" s="42">
        <v>2395323.8199999998</v>
      </c>
      <c r="AC426" s="42">
        <v>2395323.8199999998</v>
      </c>
      <c r="AD426" s="42">
        <v>2395323.8199999998</v>
      </c>
      <c r="AE426" s="42">
        <v>2395323.8199999998</v>
      </c>
      <c r="AF426" s="42">
        <v>2395323.8199999998</v>
      </c>
      <c r="AG426" s="42">
        <v>2395323.8199999998</v>
      </c>
      <c r="AH426" s="42">
        <v>2395323.8199999998</v>
      </c>
      <c r="AI426" s="42">
        <v>2395323.8199999998</v>
      </c>
      <c r="AJ426" s="42">
        <v>2395323.8199999998</v>
      </c>
      <c r="AK426" s="42">
        <v>2395323.8199999998</v>
      </c>
      <c r="AL426" s="42">
        <v>2395323.8199999998</v>
      </c>
      <c r="AM426" s="42">
        <v>2395323.8199999998</v>
      </c>
      <c r="AN426" s="42">
        <v>2395323.8199999998</v>
      </c>
      <c r="AO426" s="42">
        <v>2395323.8199999998</v>
      </c>
      <c r="AP426" s="42">
        <v>2395323.8199999998</v>
      </c>
      <c r="AQ426" s="42">
        <v>2395323.8199999998</v>
      </c>
      <c r="AR426" s="42">
        <v>2395323.8199999998</v>
      </c>
      <c r="AS426" s="42">
        <v>2395323.8199999998</v>
      </c>
      <c r="AT426" s="42">
        <v>2395323.8199999998</v>
      </c>
      <c r="AU426" s="42">
        <v>2395323.8199999998</v>
      </c>
      <c r="AV426" s="42">
        <v>2395323.8199999998</v>
      </c>
      <c r="AW426" s="42">
        <v>2395323.8199999998</v>
      </c>
      <c r="AX426" s="42">
        <v>2395323.8199999998</v>
      </c>
      <c r="AY426" s="42">
        <v>2395323.8199999998</v>
      </c>
      <c r="AZ426" s="42">
        <v>2395323.8199999998</v>
      </c>
      <c r="BA426" s="42">
        <v>2395323.8199999998</v>
      </c>
    </row>
    <row r="427" spans="1:53" x14ac:dyDescent="0.2">
      <c r="A427" s="91" t="s">
        <v>546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  <c r="P427" s="42">
        <v>0</v>
      </c>
      <c r="Q427" s="42">
        <v>0</v>
      </c>
      <c r="R427" s="42">
        <v>0</v>
      </c>
      <c r="S427" s="42">
        <v>0</v>
      </c>
      <c r="T427" s="42">
        <v>0</v>
      </c>
      <c r="U427" s="42">
        <v>0</v>
      </c>
      <c r="V427" s="42">
        <v>0</v>
      </c>
      <c r="W427" s="42">
        <v>0</v>
      </c>
      <c r="X427" s="42">
        <v>0</v>
      </c>
      <c r="Y427" s="42">
        <v>0</v>
      </c>
      <c r="Z427" s="42">
        <v>0</v>
      </c>
      <c r="AA427" s="42">
        <v>0</v>
      </c>
      <c r="AB427" s="42">
        <v>0</v>
      </c>
      <c r="AC427" s="42">
        <v>0</v>
      </c>
      <c r="AD427" s="42">
        <v>0</v>
      </c>
      <c r="AE427" s="42">
        <v>0</v>
      </c>
      <c r="AF427" s="42">
        <v>0</v>
      </c>
      <c r="AG427" s="42">
        <v>0</v>
      </c>
      <c r="AH427" s="42">
        <v>0</v>
      </c>
      <c r="AI427" s="42">
        <v>0</v>
      </c>
      <c r="AJ427" s="42">
        <v>0</v>
      </c>
      <c r="AK427" s="42">
        <v>0</v>
      </c>
      <c r="AL427" s="42">
        <v>0</v>
      </c>
      <c r="AM427" s="42">
        <v>0</v>
      </c>
      <c r="AN427" s="42">
        <v>0</v>
      </c>
      <c r="AO427" s="42">
        <v>0</v>
      </c>
      <c r="AP427" s="42">
        <v>0</v>
      </c>
      <c r="AQ427" s="42">
        <v>0</v>
      </c>
      <c r="AR427" s="42">
        <v>0</v>
      </c>
      <c r="AS427" s="42">
        <v>0</v>
      </c>
      <c r="AT427" s="42">
        <v>0</v>
      </c>
      <c r="AU427" s="42">
        <v>0</v>
      </c>
      <c r="AV427" s="42">
        <v>0</v>
      </c>
      <c r="AW427" s="42">
        <v>0</v>
      </c>
      <c r="AX427" s="42">
        <v>0</v>
      </c>
      <c r="AY427" s="42">
        <v>0</v>
      </c>
      <c r="AZ427" s="42">
        <v>0</v>
      </c>
      <c r="BA427" s="42">
        <v>0</v>
      </c>
    </row>
    <row r="428" spans="1:53" x14ac:dyDescent="0.2">
      <c r="A428" s="91" t="s">
        <v>547</v>
      </c>
      <c r="B428" s="42">
        <v>4329051.1500000004</v>
      </c>
      <c r="C428" s="42">
        <v>4329051.1500000004</v>
      </c>
      <c r="D428" s="42">
        <v>4329051.1500000004</v>
      </c>
      <c r="E428" s="42">
        <v>4329051.1500000004</v>
      </c>
      <c r="F428" s="42">
        <v>4329051.1500000004</v>
      </c>
      <c r="G428" s="42">
        <v>4329051.1500000004</v>
      </c>
      <c r="H428" s="42">
        <v>4329051.1500000004</v>
      </c>
      <c r="I428" s="42">
        <v>4329051.1500000004</v>
      </c>
      <c r="J428" s="42">
        <v>4329051.1500000004</v>
      </c>
      <c r="K428" s="42">
        <v>4329051.1500000004</v>
      </c>
      <c r="L428" s="42">
        <v>4329051.1500000004</v>
      </c>
      <c r="M428" s="42">
        <v>4329051.1500000004</v>
      </c>
      <c r="N428" s="42">
        <v>4329051.1500000004</v>
      </c>
      <c r="O428" s="42">
        <v>4329051.1500000004</v>
      </c>
      <c r="P428" s="42">
        <v>4329051.1500000004</v>
      </c>
      <c r="Q428" s="42">
        <v>4329051.1500000004</v>
      </c>
      <c r="R428" s="42">
        <v>4329051.1500000004</v>
      </c>
      <c r="S428" s="42">
        <v>4329051.1500000004</v>
      </c>
      <c r="T428" s="42">
        <v>4329051.1500000004</v>
      </c>
      <c r="U428" s="42">
        <v>4329051.1500000004</v>
      </c>
      <c r="V428" s="42">
        <v>4329051.1500000004</v>
      </c>
      <c r="W428" s="42">
        <v>4329051.1500000004</v>
      </c>
      <c r="X428" s="42">
        <v>4329051.1500000004</v>
      </c>
      <c r="Y428" s="42">
        <v>4329051.1500000004</v>
      </c>
      <c r="Z428" s="42">
        <v>4329051.1500000004</v>
      </c>
      <c r="AA428" s="42">
        <v>4329051.1500000004</v>
      </c>
      <c r="AB428" s="42">
        <v>4329051.1500000004</v>
      </c>
      <c r="AC428" s="42">
        <v>4329051.1500000004</v>
      </c>
      <c r="AD428" s="42">
        <v>4329051.1500000004</v>
      </c>
      <c r="AE428" s="42">
        <v>4329051.1500000004</v>
      </c>
      <c r="AF428" s="42">
        <v>4329051.1500000004</v>
      </c>
      <c r="AG428" s="42">
        <v>4329051.1500000004</v>
      </c>
      <c r="AH428" s="42">
        <v>4329051.1500000004</v>
      </c>
      <c r="AI428" s="42">
        <v>4329051.1500000004</v>
      </c>
      <c r="AJ428" s="42">
        <v>4329051.1500000004</v>
      </c>
      <c r="AK428" s="42">
        <v>4329051.1500000004</v>
      </c>
      <c r="AL428" s="42">
        <v>4329051.1500000004</v>
      </c>
      <c r="AM428" s="42">
        <v>4329051.1500000004</v>
      </c>
      <c r="AN428" s="42">
        <v>4329051.1500000004</v>
      </c>
      <c r="AO428" s="42">
        <v>4329051.1500000004</v>
      </c>
      <c r="AP428" s="42">
        <v>4329051.1500000004</v>
      </c>
      <c r="AQ428" s="42">
        <v>4329051.1500000004</v>
      </c>
      <c r="AR428" s="42">
        <v>4329051.1500000004</v>
      </c>
      <c r="AS428" s="42">
        <v>4329051.1500000004</v>
      </c>
      <c r="AT428" s="42">
        <v>4329051.1500000004</v>
      </c>
      <c r="AU428" s="42">
        <v>4329051.1500000004</v>
      </c>
      <c r="AV428" s="42">
        <v>4329051.1500000004</v>
      </c>
      <c r="AW428" s="42">
        <v>4329051.1500000004</v>
      </c>
      <c r="AX428" s="42">
        <v>4329051.1500000004</v>
      </c>
      <c r="AY428" s="42">
        <v>4329051.1500000004</v>
      </c>
      <c r="AZ428" s="42">
        <v>4329051.1500000004</v>
      </c>
      <c r="BA428" s="42">
        <v>4329051.1500000004</v>
      </c>
    </row>
    <row r="429" spans="1:53" x14ac:dyDescent="0.2">
      <c r="A429" s="91" t="s">
        <v>548</v>
      </c>
      <c r="B429" s="42">
        <v>0</v>
      </c>
      <c r="C429" s="42"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 s="42">
        <v>0</v>
      </c>
      <c r="Q429" s="42">
        <v>0</v>
      </c>
      <c r="R429" s="42">
        <v>0</v>
      </c>
      <c r="S429" s="42">
        <v>0</v>
      </c>
      <c r="T429" s="42">
        <v>0</v>
      </c>
      <c r="U429" s="42">
        <v>0</v>
      </c>
      <c r="V429" s="42">
        <v>0</v>
      </c>
      <c r="W429" s="42">
        <v>0</v>
      </c>
      <c r="X429" s="42">
        <v>0</v>
      </c>
      <c r="Y429" s="42">
        <v>0</v>
      </c>
      <c r="Z429" s="42">
        <v>0</v>
      </c>
      <c r="AA429" s="42">
        <v>0</v>
      </c>
      <c r="AB429" s="42">
        <v>0</v>
      </c>
      <c r="AC429" s="42">
        <v>0</v>
      </c>
      <c r="AD429" s="42">
        <v>0</v>
      </c>
      <c r="AE429" s="42">
        <v>0</v>
      </c>
      <c r="AF429" s="42">
        <v>0</v>
      </c>
      <c r="AG429" s="42">
        <v>0</v>
      </c>
      <c r="AH429" s="42">
        <v>0</v>
      </c>
      <c r="AI429" s="42">
        <v>0</v>
      </c>
      <c r="AJ429" s="42">
        <v>0</v>
      </c>
      <c r="AK429" s="42">
        <v>0</v>
      </c>
      <c r="AL429" s="42">
        <v>0</v>
      </c>
      <c r="AM429" s="42">
        <v>0</v>
      </c>
      <c r="AN429" s="42">
        <v>0</v>
      </c>
      <c r="AO429" s="42">
        <v>0</v>
      </c>
      <c r="AP429" s="42">
        <v>0</v>
      </c>
      <c r="AQ429" s="42">
        <v>0</v>
      </c>
      <c r="AR429" s="42">
        <v>0</v>
      </c>
      <c r="AS429" s="42">
        <v>0</v>
      </c>
      <c r="AT429" s="42">
        <v>0</v>
      </c>
      <c r="AU429" s="42">
        <v>0</v>
      </c>
      <c r="AV429" s="42">
        <v>0</v>
      </c>
      <c r="AW429" s="42">
        <v>0</v>
      </c>
      <c r="AX429" s="42">
        <v>0</v>
      </c>
      <c r="AY429" s="42">
        <v>0</v>
      </c>
      <c r="AZ429" s="42">
        <v>0</v>
      </c>
      <c r="BA429" s="42">
        <v>0</v>
      </c>
    </row>
    <row r="430" spans="1:53" x14ac:dyDescent="0.2">
      <c r="A430" s="91" t="s">
        <v>549</v>
      </c>
      <c r="B430" s="42">
        <v>68707.3</v>
      </c>
      <c r="C430" s="42">
        <v>68707.3</v>
      </c>
      <c r="D430" s="42">
        <v>68707.3</v>
      </c>
      <c r="E430" s="42">
        <v>68707.3</v>
      </c>
      <c r="F430" s="42">
        <v>68707.3</v>
      </c>
      <c r="G430" s="42">
        <v>68707.3</v>
      </c>
      <c r="H430" s="42">
        <v>68707.3</v>
      </c>
      <c r="I430" s="42">
        <v>68707.3</v>
      </c>
      <c r="J430" s="42">
        <v>68707.3</v>
      </c>
      <c r="K430" s="42">
        <v>68707.3</v>
      </c>
      <c r="L430" s="42">
        <v>68707.3</v>
      </c>
      <c r="M430" s="42">
        <v>68707.3</v>
      </c>
      <c r="N430" s="42">
        <v>68707.3</v>
      </c>
      <c r="O430" s="42">
        <v>68707.3</v>
      </c>
      <c r="P430" s="42">
        <v>68707.3</v>
      </c>
      <c r="Q430" s="42">
        <v>68707.3</v>
      </c>
      <c r="R430" s="42">
        <v>68707.3</v>
      </c>
      <c r="S430" s="42">
        <v>68707.3</v>
      </c>
      <c r="T430" s="42">
        <v>68707.3</v>
      </c>
      <c r="U430" s="42">
        <v>68707.3</v>
      </c>
      <c r="V430" s="42">
        <v>68707.3</v>
      </c>
      <c r="W430" s="42">
        <v>68707.3</v>
      </c>
      <c r="X430" s="42">
        <v>68707.3</v>
      </c>
      <c r="Y430" s="42">
        <v>68707.3</v>
      </c>
      <c r="Z430" s="42">
        <v>68707.3</v>
      </c>
      <c r="AA430" s="42">
        <v>68707.3</v>
      </c>
      <c r="AB430" s="42">
        <v>68707.3</v>
      </c>
      <c r="AC430" s="42">
        <v>68707.3</v>
      </c>
      <c r="AD430" s="42">
        <v>68707.3</v>
      </c>
      <c r="AE430" s="42">
        <v>68707.3</v>
      </c>
      <c r="AF430" s="42">
        <v>68707.3</v>
      </c>
      <c r="AG430" s="42">
        <v>68707.3</v>
      </c>
      <c r="AH430" s="42">
        <v>68707.3</v>
      </c>
      <c r="AI430" s="42">
        <v>68707.3</v>
      </c>
      <c r="AJ430" s="42">
        <v>68707.3</v>
      </c>
      <c r="AK430" s="42">
        <v>68707.3</v>
      </c>
      <c r="AL430" s="42">
        <v>68707.3</v>
      </c>
      <c r="AM430" s="42">
        <v>68707.3</v>
      </c>
      <c r="AN430" s="42">
        <v>68707.3</v>
      </c>
      <c r="AO430" s="42">
        <v>68707.3</v>
      </c>
      <c r="AP430" s="42">
        <v>68707.3</v>
      </c>
      <c r="AQ430" s="42">
        <v>68707.3</v>
      </c>
      <c r="AR430" s="42">
        <v>68707.3</v>
      </c>
      <c r="AS430" s="42">
        <v>68707.3</v>
      </c>
      <c r="AT430" s="42">
        <v>68707.3</v>
      </c>
      <c r="AU430" s="42">
        <v>68707.3</v>
      </c>
      <c r="AV430" s="42">
        <v>68707.3</v>
      </c>
      <c r="AW430" s="42">
        <v>68707.3</v>
      </c>
      <c r="AX430" s="42">
        <v>68707.3</v>
      </c>
      <c r="AY430" s="42">
        <v>68707.3</v>
      </c>
      <c r="AZ430" s="42">
        <v>68707.3</v>
      </c>
      <c r="BA430" s="42">
        <v>68707.3</v>
      </c>
    </row>
    <row r="431" spans="1:53" x14ac:dyDescent="0.2">
      <c r="A431" s="91" t="s">
        <v>550</v>
      </c>
      <c r="B431" s="42">
        <v>0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 s="42">
        <v>0</v>
      </c>
      <c r="Q431" s="42">
        <v>0</v>
      </c>
      <c r="R431" s="42">
        <v>0</v>
      </c>
      <c r="S431" s="42">
        <v>0</v>
      </c>
      <c r="T431" s="42">
        <v>0</v>
      </c>
      <c r="U431" s="42">
        <v>0</v>
      </c>
      <c r="V431" s="42">
        <v>0</v>
      </c>
      <c r="W431" s="42">
        <v>0</v>
      </c>
      <c r="X431" s="42">
        <v>0</v>
      </c>
      <c r="Y431" s="42">
        <v>0</v>
      </c>
      <c r="Z431" s="42">
        <v>0</v>
      </c>
      <c r="AA431" s="42">
        <v>0</v>
      </c>
      <c r="AB431" s="42">
        <v>0</v>
      </c>
      <c r="AC431" s="42">
        <v>0</v>
      </c>
      <c r="AD431" s="42">
        <v>0</v>
      </c>
      <c r="AE431" s="42">
        <v>0</v>
      </c>
      <c r="AF431" s="42">
        <v>0</v>
      </c>
      <c r="AG431" s="42">
        <v>0</v>
      </c>
      <c r="AH431" s="42">
        <v>0</v>
      </c>
      <c r="AI431" s="42">
        <v>0</v>
      </c>
      <c r="AJ431" s="42">
        <v>0</v>
      </c>
      <c r="AK431" s="42">
        <v>0</v>
      </c>
      <c r="AL431" s="42">
        <v>0</v>
      </c>
      <c r="AM431" s="42">
        <v>0</v>
      </c>
      <c r="AN431" s="42">
        <v>0</v>
      </c>
      <c r="AO431" s="42">
        <v>0</v>
      </c>
      <c r="AP431" s="42">
        <v>0</v>
      </c>
      <c r="AQ431" s="42">
        <v>0</v>
      </c>
      <c r="AR431" s="42">
        <v>0</v>
      </c>
      <c r="AS431" s="42">
        <v>0</v>
      </c>
      <c r="AT431" s="42">
        <v>0</v>
      </c>
      <c r="AU431" s="42">
        <v>0</v>
      </c>
      <c r="AV431" s="42">
        <v>0</v>
      </c>
      <c r="AW431" s="42">
        <v>0</v>
      </c>
      <c r="AX431" s="42">
        <v>0</v>
      </c>
      <c r="AY431" s="42">
        <v>0</v>
      </c>
      <c r="AZ431" s="42">
        <v>0</v>
      </c>
      <c r="BA431" s="42">
        <v>0</v>
      </c>
    </row>
    <row r="432" spans="1:53" x14ac:dyDescent="0.2">
      <c r="A432" s="91" t="s">
        <v>551</v>
      </c>
      <c r="B432" s="42">
        <v>2313658.2874074001</v>
      </c>
      <c r="C432" s="42">
        <v>2256010.1392592499</v>
      </c>
      <c r="D432" s="42">
        <v>2837250.8799999901</v>
      </c>
      <c r="E432" s="42">
        <v>2768954.5837037</v>
      </c>
      <c r="F432" s="42">
        <v>2700658.2874074001</v>
      </c>
      <c r="G432" s="42">
        <v>2632361.99111111</v>
      </c>
      <c r="H432" s="42">
        <v>2564065.6948148101</v>
      </c>
      <c r="I432" s="42">
        <v>2495769.3985185102</v>
      </c>
      <c r="J432" s="42">
        <v>2427473.10222222</v>
      </c>
      <c r="K432" s="42">
        <v>2359176.8059259201</v>
      </c>
      <c r="L432" s="42">
        <v>2290880.5096296198</v>
      </c>
      <c r="M432" s="42">
        <v>2222584.2133333301</v>
      </c>
      <c r="N432" s="42">
        <v>2222584.2133333301</v>
      </c>
      <c r="O432" s="42">
        <v>2154287.9170370302</v>
      </c>
      <c r="P432" s="42">
        <v>2085991.6207407301</v>
      </c>
      <c r="Q432" s="42">
        <v>2656584.2133333301</v>
      </c>
      <c r="R432" s="42">
        <v>2577639.76888888</v>
      </c>
      <c r="S432" s="42">
        <v>2498695.3244444402</v>
      </c>
      <c r="T432" s="42">
        <v>2419750.8799999901</v>
      </c>
      <c r="U432" s="42">
        <v>2340806.4355555498</v>
      </c>
      <c r="V432" s="42">
        <v>2261861.9911111002</v>
      </c>
      <c r="W432" s="42">
        <v>2182917.5466666599</v>
      </c>
      <c r="X432" s="42">
        <v>2103973.10222222</v>
      </c>
      <c r="Y432" s="42">
        <v>2025028.65777777</v>
      </c>
      <c r="Z432" s="42">
        <v>1946084.2133333299</v>
      </c>
      <c r="AA432" s="42">
        <v>1946084.2133333299</v>
      </c>
      <c r="AB432" s="42">
        <v>1867139.76888888</v>
      </c>
      <c r="AC432" s="42">
        <v>1788195.32444444</v>
      </c>
      <c r="AD432" s="42">
        <v>2348139.76888888</v>
      </c>
      <c r="AE432" s="42">
        <v>2258547.17629629</v>
      </c>
      <c r="AF432" s="42">
        <v>2168954.5837037</v>
      </c>
      <c r="AG432" s="42">
        <v>2079361.9911111</v>
      </c>
      <c r="AH432" s="42">
        <v>1989769.3985185099</v>
      </c>
      <c r="AI432" s="42">
        <v>1900176.8059259199</v>
      </c>
      <c r="AJ432" s="42">
        <v>1810584.2133333299</v>
      </c>
      <c r="AK432" s="42">
        <v>1720991.6207407301</v>
      </c>
      <c r="AL432" s="42">
        <v>1631399.0281481401</v>
      </c>
      <c r="AM432" s="42">
        <v>1541806.43555555</v>
      </c>
      <c r="AN432" s="42">
        <v>1541806.43555555</v>
      </c>
      <c r="AO432" s="42">
        <v>1452213.84296296</v>
      </c>
      <c r="AP432" s="42">
        <v>1362621.25037036</v>
      </c>
      <c r="AQ432" s="42">
        <v>1911917.5466666601</v>
      </c>
      <c r="AR432" s="42">
        <v>1811676.8059259199</v>
      </c>
      <c r="AS432" s="42">
        <v>1711436.0651851799</v>
      </c>
      <c r="AT432" s="42">
        <v>1611195.32444444</v>
      </c>
      <c r="AU432" s="42">
        <v>1557954.5837037</v>
      </c>
      <c r="AV432" s="42">
        <v>1504713.84296296</v>
      </c>
      <c r="AW432" s="42">
        <v>1451473.10222222</v>
      </c>
      <c r="AX432" s="42">
        <v>1398232.3614814701</v>
      </c>
      <c r="AY432" s="42">
        <v>1344991.6207407301</v>
      </c>
      <c r="AZ432" s="42">
        <v>1291750.8799999901</v>
      </c>
      <c r="BA432" s="42">
        <v>1291750.8799999901</v>
      </c>
    </row>
    <row r="433" spans="1:53" x14ac:dyDescent="0.2">
      <c r="A433" s="91" t="s">
        <v>552</v>
      </c>
      <c r="B433" s="42">
        <v>936442.5</v>
      </c>
      <c r="C433" s="42">
        <v>936442.5</v>
      </c>
      <c r="D433" s="42">
        <v>936442.5</v>
      </c>
      <c r="E433" s="42">
        <v>936442.5</v>
      </c>
      <c r="F433" s="42">
        <v>936442.5</v>
      </c>
      <c r="G433" s="42">
        <v>936442.5</v>
      </c>
      <c r="H433" s="42">
        <v>936442.5</v>
      </c>
      <c r="I433" s="42">
        <v>936442.5</v>
      </c>
      <c r="J433" s="42">
        <v>936442.5</v>
      </c>
      <c r="K433" s="42">
        <v>936442.5</v>
      </c>
      <c r="L433" s="42">
        <v>936442.5</v>
      </c>
      <c r="M433" s="42">
        <v>936442.5</v>
      </c>
      <c r="N433" s="42">
        <v>936442.5</v>
      </c>
      <c r="O433" s="42">
        <v>936442.5</v>
      </c>
      <c r="P433" s="42">
        <v>936442.5</v>
      </c>
      <c r="Q433" s="42">
        <v>936442.5</v>
      </c>
      <c r="R433" s="42">
        <v>936442.5</v>
      </c>
      <c r="S433" s="42">
        <v>936442.5</v>
      </c>
      <c r="T433" s="42">
        <v>936442.5</v>
      </c>
      <c r="U433" s="42">
        <v>936442.5</v>
      </c>
      <c r="V433" s="42">
        <v>936442.5</v>
      </c>
      <c r="W433" s="42">
        <v>936442.5</v>
      </c>
      <c r="X433" s="42">
        <v>936442.5</v>
      </c>
      <c r="Y433" s="42">
        <v>936442.5</v>
      </c>
      <c r="Z433" s="42">
        <v>936442.5</v>
      </c>
      <c r="AA433" s="42">
        <v>936442.5</v>
      </c>
      <c r="AB433" s="42">
        <v>936442.5</v>
      </c>
      <c r="AC433" s="42">
        <v>936442.5</v>
      </c>
      <c r="AD433" s="42">
        <v>936442.5</v>
      </c>
      <c r="AE433" s="42">
        <v>936442.5</v>
      </c>
      <c r="AF433" s="42">
        <v>936442.5</v>
      </c>
      <c r="AG433" s="42">
        <v>936442.5</v>
      </c>
      <c r="AH433" s="42">
        <v>936442.5</v>
      </c>
      <c r="AI433" s="42">
        <v>936442.5</v>
      </c>
      <c r="AJ433" s="42">
        <v>936442.5</v>
      </c>
      <c r="AK433" s="42">
        <v>936442.5</v>
      </c>
      <c r="AL433" s="42">
        <v>936442.5</v>
      </c>
      <c r="AM433" s="42">
        <v>936442.5</v>
      </c>
      <c r="AN433" s="42">
        <v>936442.5</v>
      </c>
      <c r="AO433" s="42">
        <v>936442.5</v>
      </c>
      <c r="AP433" s="42">
        <v>936442.5</v>
      </c>
      <c r="AQ433" s="42">
        <v>936442.5</v>
      </c>
      <c r="AR433" s="42">
        <v>936442.5</v>
      </c>
      <c r="AS433" s="42">
        <v>936442.5</v>
      </c>
      <c r="AT433" s="42">
        <v>936442.5</v>
      </c>
      <c r="AU433" s="42">
        <v>936442.5</v>
      </c>
      <c r="AV433" s="42">
        <v>936442.5</v>
      </c>
      <c r="AW433" s="42">
        <v>936442.5</v>
      </c>
      <c r="AX433" s="42">
        <v>936442.5</v>
      </c>
      <c r="AY433" s="42">
        <v>936442.5</v>
      </c>
      <c r="AZ433" s="42">
        <v>936442.5</v>
      </c>
      <c r="BA433" s="42">
        <v>936442.5</v>
      </c>
    </row>
    <row r="434" spans="1:53" x14ac:dyDescent="0.2">
      <c r="A434" s="91" t="s">
        <v>553</v>
      </c>
      <c r="B434" s="42">
        <v>1013832.78</v>
      </c>
      <c r="C434" s="42">
        <v>1013832.78</v>
      </c>
      <c r="D434" s="42">
        <v>1013832.78</v>
      </c>
      <c r="E434" s="42">
        <v>1013832.78</v>
      </c>
      <c r="F434" s="42">
        <v>1013832.78</v>
      </c>
      <c r="G434" s="42">
        <v>1013832.78</v>
      </c>
      <c r="H434" s="42">
        <v>1013832.78</v>
      </c>
      <c r="I434" s="42">
        <v>1013832.78</v>
      </c>
      <c r="J434" s="42">
        <v>1013832.78</v>
      </c>
      <c r="K434" s="42">
        <v>1013832.78</v>
      </c>
      <c r="L434" s="42">
        <v>1013832.78</v>
      </c>
      <c r="M434" s="42">
        <v>1013832.78</v>
      </c>
      <c r="N434" s="42">
        <v>1013832.78</v>
      </c>
      <c r="O434" s="42">
        <v>1013832.78</v>
      </c>
      <c r="P434" s="42">
        <v>1013832.78</v>
      </c>
      <c r="Q434" s="42">
        <v>1013832.78</v>
      </c>
      <c r="R434" s="42">
        <v>1013832.78</v>
      </c>
      <c r="S434" s="42">
        <v>1013832.78</v>
      </c>
      <c r="T434" s="42">
        <v>1013832.78</v>
      </c>
      <c r="U434" s="42">
        <v>1013832.78</v>
      </c>
      <c r="V434" s="42">
        <v>1013832.78</v>
      </c>
      <c r="W434" s="42">
        <v>1013832.78</v>
      </c>
      <c r="X434" s="42">
        <v>1013832.78</v>
      </c>
      <c r="Y434" s="42">
        <v>1013832.78</v>
      </c>
      <c r="Z434" s="42">
        <v>1013832.78</v>
      </c>
      <c r="AA434" s="42">
        <v>1013832.78</v>
      </c>
      <c r="AB434" s="42">
        <v>1013832.78</v>
      </c>
      <c r="AC434" s="42">
        <v>1013832.78</v>
      </c>
      <c r="AD434" s="42">
        <v>1013832.78</v>
      </c>
      <c r="AE434" s="42">
        <v>1013832.78</v>
      </c>
      <c r="AF434" s="42">
        <v>1013832.78</v>
      </c>
      <c r="AG434" s="42">
        <v>1013832.78</v>
      </c>
      <c r="AH434" s="42">
        <v>1013832.78</v>
      </c>
      <c r="AI434" s="42">
        <v>1013832.78</v>
      </c>
      <c r="AJ434" s="42">
        <v>1013832.78</v>
      </c>
      <c r="AK434" s="42">
        <v>1013832.78</v>
      </c>
      <c r="AL434" s="42">
        <v>1013832.78</v>
      </c>
      <c r="AM434" s="42">
        <v>1013832.78</v>
      </c>
      <c r="AN434" s="42">
        <v>1013832.78</v>
      </c>
      <c r="AO434" s="42">
        <v>1013832.78</v>
      </c>
      <c r="AP434" s="42">
        <v>1013832.78</v>
      </c>
      <c r="AQ434" s="42">
        <v>1013832.78</v>
      </c>
      <c r="AR434" s="42">
        <v>1013832.78</v>
      </c>
      <c r="AS434" s="42">
        <v>1013832.78</v>
      </c>
      <c r="AT434" s="42">
        <v>1013832.78</v>
      </c>
      <c r="AU434" s="42">
        <v>1013832.78</v>
      </c>
      <c r="AV434" s="42">
        <v>1013832.78</v>
      </c>
      <c r="AW434" s="42">
        <v>1013832.78</v>
      </c>
      <c r="AX434" s="42">
        <v>1013832.78</v>
      </c>
      <c r="AY434" s="42">
        <v>1013832.78</v>
      </c>
      <c r="AZ434" s="42">
        <v>1013832.78</v>
      </c>
      <c r="BA434" s="42">
        <v>1013832.78</v>
      </c>
    </row>
    <row r="435" spans="1:53" x14ac:dyDescent="0.2">
      <c r="A435" s="91" t="s">
        <v>554</v>
      </c>
      <c r="B435" s="42">
        <v>0</v>
      </c>
      <c r="C435" s="42">
        <v>0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  <c r="P435" s="42">
        <v>0</v>
      </c>
      <c r="Q435" s="42">
        <v>0</v>
      </c>
      <c r="R435" s="42">
        <v>0</v>
      </c>
      <c r="S435" s="42">
        <v>0</v>
      </c>
      <c r="T435" s="42">
        <v>0</v>
      </c>
      <c r="U435" s="42">
        <v>0</v>
      </c>
      <c r="V435" s="42">
        <v>0</v>
      </c>
      <c r="W435" s="42">
        <v>0</v>
      </c>
      <c r="X435" s="42">
        <v>0</v>
      </c>
      <c r="Y435" s="42">
        <v>0</v>
      </c>
      <c r="Z435" s="42">
        <v>0</v>
      </c>
      <c r="AA435" s="42">
        <v>0</v>
      </c>
      <c r="AB435" s="42">
        <v>0</v>
      </c>
      <c r="AC435" s="42">
        <v>0</v>
      </c>
      <c r="AD435" s="42">
        <v>0</v>
      </c>
      <c r="AE435" s="42">
        <v>0</v>
      </c>
      <c r="AF435" s="42">
        <v>0</v>
      </c>
      <c r="AG435" s="42">
        <v>0</v>
      </c>
      <c r="AH435" s="42">
        <v>0</v>
      </c>
      <c r="AI435" s="42">
        <v>0</v>
      </c>
      <c r="AJ435" s="42">
        <v>0</v>
      </c>
      <c r="AK435" s="42">
        <v>0</v>
      </c>
      <c r="AL435" s="42">
        <v>0</v>
      </c>
      <c r="AM435" s="42">
        <v>0</v>
      </c>
      <c r="AN435" s="42">
        <v>0</v>
      </c>
      <c r="AO435" s="42">
        <v>0</v>
      </c>
      <c r="AP435" s="42">
        <v>0</v>
      </c>
      <c r="AQ435" s="42">
        <v>0</v>
      </c>
      <c r="AR435" s="42">
        <v>0</v>
      </c>
      <c r="AS435" s="42">
        <v>0</v>
      </c>
      <c r="AT435" s="42">
        <v>0</v>
      </c>
      <c r="AU435" s="42">
        <v>0</v>
      </c>
      <c r="AV435" s="42">
        <v>0</v>
      </c>
      <c r="AW435" s="42">
        <v>0</v>
      </c>
      <c r="AX435" s="42">
        <v>0</v>
      </c>
      <c r="AY435" s="42">
        <v>0</v>
      </c>
      <c r="AZ435" s="42">
        <v>0</v>
      </c>
      <c r="BA435" s="42">
        <v>0</v>
      </c>
    </row>
    <row r="436" spans="1:53" x14ac:dyDescent="0.2">
      <c r="A436" s="91" t="s">
        <v>555</v>
      </c>
      <c r="B436" s="42">
        <v>3288599.25</v>
      </c>
      <c r="C436" s="42">
        <v>3288599.25</v>
      </c>
      <c r="D436" s="42">
        <v>3288599.25</v>
      </c>
      <c r="E436" s="42">
        <v>3288599.25</v>
      </c>
      <c r="F436" s="42">
        <v>3288599.25</v>
      </c>
      <c r="G436" s="42">
        <v>3288599.25</v>
      </c>
      <c r="H436" s="42">
        <v>3288599.25</v>
      </c>
      <c r="I436" s="42">
        <v>3288599.25</v>
      </c>
      <c r="J436" s="42">
        <v>3288599.25</v>
      </c>
      <c r="K436" s="42">
        <v>3288599.25</v>
      </c>
      <c r="L436" s="42">
        <v>3288599.25</v>
      </c>
      <c r="M436" s="42">
        <v>3288599.25</v>
      </c>
      <c r="N436" s="42">
        <v>3288599.25</v>
      </c>
      <c r="O436" s="42">
        <v>3288599.25</v>
      </c>
      <c r="P436" s="42">
        <v>3288599.25</v>
      </c>
      <c r="Q436" s="42">
        <v>3288599.25</v>
      </c>
      <c r="R436" s="42">
        <v>3288599.25</v>
      </c>
      <c r="S436" s="42">
        <v>3288599.25</v>
      </c>
      <c r="T436" s="42">
        <v>3288599.25</v>
      </c>
      <c r="U436" s="42">
        <v>3288599.25</v>
      </c>
      <c r="V436" s="42">
        <v>3288599.25</v>
      </c>
      <c r="W436" s="42">
        <v>3288599.25</v>
      </c>
      <c r="X436" s="42">
        <v>3288599.25</v>
      </c>
      <c r="Y436" s="42">
        <v>3288599.25</v>
      </c>
      <c r="Z436" s="42">
        <v>3288599.25</v>
      </c>
      <c r="AA436" s="42">
        <v>3288599.25</v>
      </c>
      <c r="AB436" s="42">
        <v>3288599.25</v>
      </c>
      <c r="AC436" s="42">
        <v>3288599.25</v>
      </c>
      <c r="AD436" s="42">
        <v>3288599.25</v>
      </c>
      <c r="AE436" s="42">
        <v>3288599.25</v>
      </c>
      <c r="AF436" s="42">
        <v>3288599.25</v>
      </c>
      <c r="AG436" s="42">
        <v>3288599.25</v>
      </c>
      <c r="AH436" s="42">
        <v>3288599.25</v>
      </c>
      <c r="AI436" s="42">
        <v>3288599.25</v>
      </c>
      <c r="AJ436" s="42">
        <v>3288599.25</v>
      </c>
      <c r="AK436" s="42">
        <v>3288599.25</v>
      </c>
      <c r="AL436" s="42">
        <v>3288599.25</v>
      </c>
      <c r="AM436" s="42">
        <v>3288599.25</v>
      </c>
      <c r="AN436" s="42">
        <v>3288599.25</v>
      </c>
      <c r="AO436" s="42">
        <v>3288599.25</v>
      </c>
      <c r="AP436" s="42">
        <v>3288599.25</v>
      </c>
      <c r="AQ436" s="42">
        <v>3288599.25</v>
      </c>
      <c r="AR436" s="42">
        <v>3288599.25</v>
      </c>
      <c r="AS436" s="42">
        <v>3288599.25</v>
      </c>
      <c r="AT436" s="42">
        <v>3288599.25</v>
      </c>
      <c r="AU436" s="42">
        <v>3288599.25</v>
      </c>
      <c r="AV436" s="42">
        <v>3288599.25</v>
      </c>
      <c r="AW436" s="42">
        <v>3288599.25</v>
      </c>
      <c r="AX436" s="42">
        <v>3288599.25</v>
      </c>
      <c r="AY436" s="42">
        <v>3288599.25</v>
      </c>
      <c r="AZ436" s="42">
        <v>3288599.25</v>
      </c>
      <c r="BA436" s="42">
        <v>3288599.25</v>
      </c>
    </row>
    <row r="437" spans="1:53" x14ac:dyDescent="0.2">
      <c r="A437" s="91" t="s">
        <v>556</v>
      </c>
      <c r="B437" s="42">
        <v>0</v>
      </c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P437" s="42">
        <v>0</v>
      </c>
      <c r="Q437" s="42">
        <v>0</v>
      </c>
      <c r="R437" s="42">
        <v>0</v>
      </c>
      <c r="S437" s="42">
        <v>0</v>
      </c>
      <c r="T437" s="42">
        <v>0</v>
      </c>
      <c r="U437" s="42">
        <v>0</v>
      </c>
      <c r="V437" s="42">
        <v>0</v>
      </c>
      <c r="W437" s="42">
        <v>0</v>
      </c>
      <c r="X437" s="42">
        <v>0</v>
      </c>
      <c r="Y437" s="42">
        <v>0</v>
      </c>
      <c r="Z437" s="42">
        <v>0</v>
      </c>
      <c r="AA437" s="42">
        <v>0</v>
      </c>
      <c r="AB437" s="42">
        <v>0</v>
      </c>
      <c r="AC437" s="42">
        <v>0</v>
      </c>
      <c r="AD437" s="42">
        <v>0</v>
      </c>
      <c r="AE437" s="42">
        <v>0</v>
      </c>
      <c r="AF437" s="42">
        <v>0</v>
      </c>
      <c r="AG437" s="42">
        <v>0</v>
      </c>
      <c r="AH437" s="42">
        <v>0</v>
      </c>
      <c r="AI437" s="42">
        <v>0</v>
      </c>
      <c r="AJ437" s="42">
        <v>0</v>
      </c>
      <c r="AK437" s="42">
        <v>0</v>
      </c>
      <c r="AL437" s="42">
        <v>0</v>
      </c>
      <c r="AM437" s="42">
        <v>0</v>
      </c>
      <c r="AN437" s="42">
        <v>0</v>
      </c>
      <c r="AO437" s="42">
        <v>0</v>
      </c>
      <c r="AP437" s="42">
        <v>0</v>
      </c>
      <c r="AQ437" s="42">
        <v>0</v>
      </c>
      <c r="AR437" s="42">
        <v>0</v>
      </c>
      <c r="AS437" s="42">
        <v>0</v>
      </c>
      <c r="AT437" s="42">
        <v>0</v>
      </c>
      <c r="AU437" s="42">
        <v>0</v>
      </c>
      <c r="AV437" s="42">
        <v>0</v>
      </c>
      <c r="AW437" s="42">
        <v>0</v>
      </c>
      <c r="AX437" s="42">
        <v>0</v>
      </c>
      <c r="AY437" s="42">
        <v>0</v>
      </c>
      <c r="AZ437" s="42">
        <v>0</v>
      </c>
      <c r="BA437" s="42">
        <v>0</v>
      </c>
    </row>
    <row r="438" spans="1:53" x14ac:dyDescent="0.2">
      <c r="A438" s="91" t="s">
        <v>557</v>
      </c>
      <c r="B438" s="42">
        <v>2694963.09</v>
      </c>
      <c r="C438" s="42">
        <v>2694963.09</v>
      </c>
      <c r="D438" s="42">
        <v>2694963.09</v>
      </c>
      <c r="E438" s="42">
        <v>2694963.09</v>
      </c>
      <c r="F438" s="42">
        <v>2694963.09</v>
      </c>
      <c r="G438" s="42">
        <v>2694963.09</v>
      </c>
      <c r="H438" s="42">
        <v>2694963.09</v>
      </c>
      <c r="I438" s="42">
        <v>2694963.09</v>
      </c>
      <c r="J438" s="42">
        <v>2694963.09</v>
      </c>
      <c r="K438" s="42">
        <v>2694963.09</v>
      </c>
      <c r="L438" s="42">
        <v>2694963.09</v>
      </c>
      <c r="M438" s="42">
        <v>2694963.09</v>
      </c>
      <c r="N438" s="42">
        <v>2694963.09</v>
      </c>
      <c r="O438" s="42">
        <v>2694963.09</v>
      </c>
      <c r="P438" s="42">
        <v>2694963.09</v>
      </c>
      <c r="Q438" s="42">
        <v>2694963.09</v>
      </c>
      <c r="R438" s="42">
        <v>2694963.09</v>
      </c>
      <c r="S438" s="42">
        <v>2694963.09</v>
      </c>
      <c r="T438" s="42">
        <v>2694963.09</v>
      </c>
      <c r="U438" s="42">
        <v>2694963.09</v>
      </c>
      <c r="V438" s="42">
        <v>2694963.09</v>
      </c>
      <c r="W438" s="42">
        <v>2694963.09</v>
      </c>
      <c r="X438" s="42">
        <v>2694963.09</v>
      </c>
      <c r="Y438" s="42">
        <v>2694963.09</v>
      </c>
      <c r="Z438" s="42">
        <v>2694963.09</v>
      </c>
      <c r="AA438" s="42">
        <v>2694963.09</v>
      </c>
      <c r="AB438" s="42">
        <v>2694963.09</v>
      </c>
      <c r="AC438" s="42">
        <v>2694963.09</v>
      </c>
      <c r="AD438" s="42">
        <v>2694963.09</v>
      </c>
      <c r="AE438" s="42">
        <v>2694963.09</v>
      </c>
      <c r="AF438" s="42">
        <v>2694963.09</v>
      </c>
      <c r="AG438" s="42">
        <v>2694963.09</v>
      </c>
      <c r="AH438" s="42">
        <v>2694963.09</v>
      </c>
      <c r="AI438" s="42">
        <v>2694963.09</v>
      </c>
      <c r="AJ438" s="42">
        <v>2694963.09</v>
      </c>
      <c r="AK438" s="42">
        <v>2694963.09</v>
      </c>
      <c r="AL438" s="42">
        <v>2694963.09</v>
      </c>
      <c r="AM438" s="42">
        <v>2694963.09</v>
      </c>
      <c r="AN438" s="42">
        <v>2694963.09</v>
      </c>
      <c r="AO438" s="42">
        <v>2694963.09</v>
      </c>
      <c r="AP438" s="42">
        <v>2694963.09</v>
      </c>
      <c r="AQ438" s="42">
        <v>2694963.09</v>
      </c>
      <c r="AR438" s="42">
        <v>2694963.09</v>
      </c>
      <c r="AS438" s="42">
        <v>2694963.09</v>
      </c>
      <c r="AT438" s="42">
        <v>2694963.09</v>
      </c>
      <c r="AU438" s="42">
        <v>2694963.09</v>
      </c>
      <c r="AV438" s="42">
        <v>2694963.09</v>
      </c>
      <c r="AW438" s="42">
        <v>2694963.09</v>
      </c>
      <c r="AX438" s="42">
        <v>2694963.09</v>
      </c>
      <c r="AY438" s="42">
        <v>2694963.09</v>
      </c>
      <c r="AZ438" s="42">
        <v>2694963.09</v>
      </c>
      <c r="BA438" s="42">
        <v>2694963.09</v>
      </c>
    </row>
    <row r="439" spans="1:53" x14ac:dyDescent="0.2">
      <c r="A439" s="91" t="s">
        <v>558</v>
      </c>
      <c r="B439" s="42">
        <v>6768446.3200000003</v>
      </c>
      <c r="C439" s="42">
        <v>6768446.3200000003</v>
      </c>
      <c r="D439" s="42">
        <v>6768446.3200000003</v>
      </c>
      <c r="E439" s="42">
        <v>6768446.3200000003</v>
      </c>
      <c r="F439" s="42">
        <v>6768446.3200000003</v>
      </c>
      <c r="G439" s="42">
        <v>6768446.3200000003</v>
      </c>
      <c r="H439" s="42">
        <v>6768446.3200000003</v>
      </c>
      <c r="I439" s="42">
        <v>6768446.3200000003</v>
      </c>
      <c r="J439" s="42">
        <v>6768446.3200000003</v>
      </c>
      <c r="K439" s="42">
        <v>6768446.3200000003</v>
      </c>
      <c r="L439" s="42">
        <v>6768446.3200000003</v>
      </c>
      <c r="M439" s="42">
        <v>6768446.3200000003</v>
      </c>
      <c r="N439" s="42">
        <v>6768446.3200000003</v>
      </c>
      <c r="O439" s="42">
        <v>6768446.3200000003</v>
      </c>
      <c r="P439" s="42">
        <v>6768446.3200000003</v>
      </c>
      <c r="Q439" s="42">
        <v>6768446.3200000003</v>
      </c>
      <c r="R439" s="42">
        <v>6768446.3200000003</v>
      </c>
      <c r="S439" s="42">
        <v>6768446.3200000003</v>
      </c>
      <c r="T439" s="42">
        <v>6768446.3200000003</v>
      </c>
      <c r="U439" s="42">
        <v>6768446.3200000003</v>
      </c>
      <c r="V439" s="42">
        <v>6768446.3200000003</v>
      </c>
      <c r="W439" s="42">
        <v>6768446.3200000003</v>
      </c>
      <c r="X439" s="42">
        <v>6768446.3200000003</v>
      </c>
      <c r="Y439" s="42">
        <v>6768446.3200000003</v>
      </c>
      <c r="Z439" s="42">
        <v>6768446.3200000003</v>
      </c>
      <c r="AA439" s="42">
        <v>6768446.3200000003</v>
      </c>
      <c r="AB439" s="42">
        <v>6768446.3200000003</v>
      </c>
      <c r="AC439" s="42">
        <v>6768446.3200000003</v>
      </c>
      <c r="AD439" s="42">
        <v>6768446.3200000003</v>
      </c>
      <c r="AE439" s="42">
        <v>6768446.3200000003</v>
      </c>
      <c r="AF439" s="42">
        <v>6768446.3200000003</v>
      </c>
      <c r="AG439" s="42">
        <v>6768446.3200000003</v>
      </c>
      <c r="AH439" s="42">
        <v>6768446.3200000003</v>
      </c>
      <c r="AI439" s="42">
        <v>6768446.3200000003</v>
      </c>
      <c r="AJ439" s="42">
        <v>6768446.3200000003</v>
      </c>
      <c r="AK439" s="42">
        <v>6768446.3200000003</v>
      </c>
      <c r="AL439" s="42">
        <v>6768446.3200000003</v>
      </c>
      <c r="AM439" s="42">
        <v>6768446.3200000003</v>
      </c>
      <c r="AN439" s="42">
        <v>6768446.3200000003</v>
      </c>
      <c r="AO439" s="42">
        <v>6768446.3200000003</v>
      </c>
      <c r="AP439" s="42">
        <v>6768446.3200000003</v>
      </c>
      <c r="AQ439" s="42">
        <v>6768446.3200000003</v>
      </c>
      <c r="AR439" s="42">
        <v>6768446.3200000003</v>
      </c>
      <c r="AS439" s="42">
        <v>6768446.3200000003</v>
      </c>
      <c r="AT439" s="42">
        <v>6768446.3200000003</v>
      </c>
      <c r="AU439" s="42">
        <v>6768446.3200000003</v>
      </c>
      <c r="AV439" s="42">
        <v>6768446.3200000003</v>
      </c>
      <c r="AW439" s="42">
        <v>6768446.3200000003</v>
      </c>
      <c r="AX439" s="42">
        <v>6768446.3200000003</v>
      </c>
      <c r="AY439" s="42">
        <v>6768446.3200000003</v>
      </c>
      <c r="AZ439" s="42">
        <v>6768446.3200000003</v>
      </c>
      <c r="BA439" s="42">
        <v>6768446.3200000003</v>
      </c>
    </row>
    <row r="440" spans="1:53" x14ac:dyDescent="0.2">
      <c r="A440" s="91" t="s">
        <v>559</v>
      </c>
      <c r="B440" s="42">
        <v>3226311.26</v>
      </c>
      <c r="C440" s="42">
        <v>3226311.26</v>
      </c>
      <c r="D440" s="42">
        <v>3226311.26</v>
      </c>
      <c r="E440" s="42">
        <v>3226311.26</v>
      </c>
      <c r="F440" s="42">
        <v>3226311.26</v>
      </c>
      <c r="G440" s="42">
        <v>3226311.26</v>
      </c>
      <c r="H440" s="42">
        <v>3226311.26</v>
      </c>
      <c r="I440" s="42">
        <v>3226311.26</v>
      </c>
      <c r="J440" s="42">
        <v>3226311.26</v>
      </c>
      <c r="K440" s="42">
        <v>3226311.26</v>
      </c>
      <c r="L440" s="42">
        <v>3226311.26</v>
      </c>
      <c r="M440" s="42">
        <v>3226311.26</v>
      </c>
      <c r="N440" s="42">
        <v>3226311.26</v>
      </c>
      <c r="O440" s="42">
        <v>3226311.26</v>
      </c>
      <c r="P440" s="42">
        <v>3226311.26</v>
      </c>
      <c r="Q440" s="42">
        <v>3226311.26</v>
      </c>
      <c r="R440" s="42">
        <v>3226311.26</v>
      </c>
      <c r="S440" s="42">
        <v>3226311.26</v>
      </c>
      <c r="T440" s="42">
        <v>3226311.26</v>
      </c>
      <c r="U440" s="42">
        <v>3226311.26</v>
      </c>
      <c r="V440" s="42">
        <v>3226311.26</v>
      </c>
      <c r="W440" s="42">
        <v>3226311.26</v>
      </c>
      <c r="X440" s="42">
        <v>3226311.26</v>
      </c>
      <c r="Y440" s="42">
        <v>3226311.26</v>
      </c>
      <c r="Z440" s="42">
        <v>3226311.26</v>
      </c>
      <c r="AA440" s="42">
        <v>3226311.26</v>
      </c>
      <c r="AB440" s="42">
        <v>3226311.26</v>
      </c>
      <c r="AC440" s="42">
        <v>3226311.26</v>
      </c>
      <c r="AD440" s="42">
        <v>3226311.26</v>
      </c>
      <c r="AE440" s="42">
        <v>3226311.26</v>
      </c>
      <c r="AF440" s="42">
        <v>3226311.26</v>
      </c>
      <c r="AG440" s="42">
        <v>3226311.26</v>
      </c>
      <c r="AH440" s="42">
        <v>3226311.26</v>
      </c>
      <c r="AI440" s="42">
        <v>3226311.26</v>
      </c>
      <c r="AJ440" s="42">
        <v>3226311.26</v>
      </c>
      <c r="AK440" s="42">
        <v>3226311.26</v>
      </c>
      <c r="AL440" s="42">
        <v>3226311.26</v>
      </c>
      <c r="AM440" s="42">
        <v>3226311.26</v>
      </c>
      <c r="AN440" s="42">
        <v>3226311.26</v>
      </c>
      <c r="AO440" s="42">
        <v>3226311.26</v>
      </c>
      <c r="AP440" s="42">
        <v>3226311.26</v>
      </c>
      <c r="AQ440" s="42">
        <v>3226311.26</v>
      </c>
      <c r="AR440" s="42">
        <v>3226311.26</v>
      </c>
      <c r="AS440" s="42">
        <v>3226311.26</v>
      </c>
      <c r="AT440" s="42">
        <v>3226311.26</v>
      </c>
      <c r="AU440" s="42">
        <v>3226311.26</v>
      </c>
      <c r="AV440" s="42">
        <v>3226311.26</v>
      </c>
      <c r="AW440" s="42">
        <v>3226311.26</v>
      </c>
      <c r="AX440" s="42">
        <v>3226311.26</v>
      </c>
      <c r="AY440" s="42">
        <v>3226311.26</v>
      </c>
      <c r="AZ440" s="42">
        <v>3226311.26</v>
      </c>
      <c r="BA440" s="42">
        <v>3226311.26</v>
      </c>
    </row>
    <row r="441" spans="1:53" x14ac:dyDescent="0.2">
      <c r="A441" s="43" t="s">
        <v>560</v>
      </c>
      <c r="B441" s="44">
        <v>60710913.9574074</v>
      </c>
      <c r="C441" s="44">
        <v>60642069.809259199</v>
      </c>
      <c r="D441" s="44">
        <v>61212114.5499999</v>
      </c>
      <c r="E441" s="44">
        <v>61132622.253703699</v>
      </c>
      <c r="F441" s="44">
        <v>61053129.9574074</v>
      </c>
      <c r="G441" s="44">
        <v>60973637.661111102</v>
      </c>
      <c r="H441" s="44">
        <v>60894145.364814803</v>
      </c>
      <c r="I441" s="44">
        <v>60814653.068518497</v>
      </c>
      <c r="J441" s="44">
        <v>60735160.772222199</v>
      </c>
      <c r="K441" s="44">
        <v>60655668.4759259</v>
      </c>
      <c r="L441" s="44">
        <v>60576176.179629602</v>
      </c>
      <c r="M441" s="44">
        <v>60496683.883333303</v>
      </c>
      <c r="N441" s="44">
        <v>60496683.883333303</v>
      </c>
      <c r="O441" s="44">
        <v>60417191.587036997</v>
      </c>
      <c r="P441" s="44">
        <v>60337699.290740699</v>
      </c>
      <c r="Q441" s="44">
        <v>60897095.883333303</v>
      </c>
      <c r="R441" s="44">
        <v>60806955.438888803</v>
      </c>
      <c r="S441" s="44">
        <v>60716814.9944444</v>
      </c>
      <c r="T441" s="44">
        <v>60626674.5499999</v>
      </c>
      <c r="U441" s="44">
        <v>60536534.105555497</v>
      </c>
      <c r="V441" s="44">
        <v>60446393.661111102</v>
      </c>
      <c r="W441" s="44">
        <v>60356253.216666602</v>
      </c>
      <c r="X441" s="44">
        <v>60266112.772222199</v>
      </c>
      <c r="Y441" s="44">
        <v>60175972.327777699</v>
      </c>
      <c r="Z441" s="44">
        <v>60085831.883333303</v>
      </c>
      <c r="AA441" s="44">
        <v>60085831.883333303</v>
      </c>
      <c r="AB441" s="44">
        <v>59995691.438888803</v>
      </c>
      <c r="AC441" s="44">
        <v>59905550.9944444</v>
      </c>
      <c r="AD441" s="44">
        <v>60454299.438888803</v>
      </c>
      <c r="AE441" s="44">
        <v>60691010.846296199</v>
      </c>
      <c r="AF441" s="44">
        <v>60590222.253703602</v>
      </c>
      <c r="AG441" s="44">
        <v>60489433.661111102</v>
      </c>
      <c r="AH441" s="44">
        <v>60388645.068518497</v>
      </c>
      <c r="AI441" s="44">
        <v>60287856.4759259</v>
      </c>
      <c r="AJ441" s="44">
        <v>60187067.883333303</v>
      </c>
      <c r="AK441" s="44">
        <v>60086279.290740699</v>
      </c>
      <c r="AL441" s="44">
        <v>59985490.698148102</v>
      </c>
      <c r="AM441" s="44">
        <v>59884702.105555497</v>
      </c>
      <c r="AN441" s="44">
        <v>59884702.105555497</v>
      </c>
      <c r="AO441" s="44">
        <v>59783913.5129629</v>
      </c>
      <c r="AP441" s="44">
        <v>59683124.920370303</v>
      </c>
      <c r="AQ441" s="44">
        <v>60221225.216666602</v>
      </c>
      <c r="AR441" s="44">
        <v>60109788.4759259</v>
      </c>
      <c r="AS441" s="44">
        <v>59998351.735185102</v>
      </c>
      <c r="AT441" s="44">
        <v>59886914.9944444</v>
      </c>
      <c r="AU441" s="44">
        <v>59822478.253703699</v>
      </c>
      <c r="AV441" s="44">
        <v>59758041.5129629</v>
      </c>
      <c r="AW441" s="44">
        <v>59693604.772222199</v>
      </c>
      <c r="AX441" s="44">
        <v>59629168.0314814</v>
      </c>
      <c r="AY441" s="44">
        <v>59564731.290740699</v>
      </c>
      <c r="AZ441" s="44">
        <v>59500294.5499999</v>
      </c>
      <c r="BA441" s="44">
        <v>59500294.5499999</v>
      </c>
    </row>
    <row r="442" spans="1:53" x14ac:dyDescent="0.2">
      <c r="A442" s="91" t="s">
        <v>561</v>
      </c>
    </row>
    <row r="443" spans="1:53" x14ac:dyDescent="0.2">
      <c r="A443" s="93" t="s">
        <v>562</v>
      </c>
    </row>
    <row r="444" spans="1:53" x14ac:dyDescent="0.2">
      <c r="A444" s="91" t="s">
        <v>563</v>
      </c>
      <c r="B444" s="42">
        <v>0</v>
      </c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P444" s="42">
        <v>0</v>
      </c>
      <c r="Q444" s="42">
        <v>0</v>
      </c>
      <c r="R444" s="42">
        <v>0</v>
      </c>
      <c r="S444" s="42">
        <v>0</v>
      </c>
      <c r="T444" s="42">
        <v>0</v>
      </c>
      <c r="U444" s="42">
        <v>0</v>
      </c>
      <c r="V444" s="42">
        <v>0</v>
      </c>
      <c r="W444" s="42">
        <v>0</v>
      </c>
      <c r="X444" s="42">
        <v>0</v>
      </c>
      <c r="Y444" s="42">
        <v>0</v>
      </c>
      <c r="Z444" s="42">
        <v>0</v>
      </c>
      <c r="AA444" s="42">
        <v>0</v>
      </c>
      <c r="AB444" s="42">
        <v>0</v>
      </c>
      <c r="AC444" s="42">
        <v>0</v>
      </c>
      <c r="AD444" s="42">
        <v>0</v>
      </c>
      <c r="AE444" s="42">
        <v>0</v>
      </c>
      <c r="AF444" s="42">
        <v>0</v>
      </c>
      <c r="AG444" s="42">
        <v>0</v>
      </c>
      <c r="AH444" s="42">
        <v>0</v>
      </c>
      <c r="AI444" s="42">
        <v>0</v>
      </c>
      <c r="AJ444" s="42">
        <v>0</v>
      </c>
      <c r="AK444" s="42">
        <v>0</v>
      </c>
      <c r="AL444" s="42">
        <v>0</v>
      </c>
      <c r="AM444" s="42">
        <v>0</v>
      </c>
      <c r="AN444" s="42">
        <v>0</v>
      </c>
      <c r="AO444" s="42">
        <v>0</v>
      </c>
      <c r="AP444" s="42">
        <v>0</v>
      </c>
      <c r="AQ444" s="42">
        <v>0</v>
      </c>
      <c r="AR444" s="42">
        <v>0</v>
      </c>
      <c r="AS444" s="42">
        <v>0</v>
      </c>
      <c r="AT444" s="42">
        <v>0</v>
      </c>
      <c r="AU444" s="42">
        <v>0</v>
      </c>
      <c r="AV444" s="42">
        <v>0</v>
      </c>
      <c r="AW444" s="42">
        <v>0</v>
      </c>
      <c r="AX444" s="42">
        <v>0</v>
      </c>
      <c r="AY444" s="42">
        <v>0</v>
      </c>
      <c r="AZ444" s="42">
        <v>0</v>
      </c>
      <c r="BA444" s="42">
        <v>0</v>
      </c>
    </row>
    <row r="445" spans="1:53" x14ac:dyDescent="0.2">
      <c r="A445" s="91" t="s">
        <v>564</v>
      </c>
      <c r="B445" s="42">
        <v>0</v>
      </c>
      <c r="C445" s="42">
        <v>0</v>
      </c>
      <c r="D445" s="42">
        <v>0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P445" s="42">
        <v>0</v>
      </c>
      <c r="Q445" s="42">
        <v>0</v>
      </c>
      <c r="R445" s="42">
        <v>0</v>
      </c>
      <c r="S445" s="42">
        <v>0</v>
      </c>
      <c r="T445" s="42">
        <v>0</v>
      </c>
      <c r="U445" s="42">
        <v>0</v>
      </c>
      <c r="V445" s="42">
        <v>0</v>
      </c>
      <c r="W445" s="42">
        <v>0</v>
      </c>
      <c r="X445" s="42">
        <v>0</v>
      </c>
      <c r="Y445" s="42">
        <v>0</v>
      </c>
      <c r="Z445" s="42">
        <v>0</v>
      </c>
      <c r="AA445" s="42">
        <v>0</v>
      </c>
      <c r="AB445" s="42">
        <v>0</v>
      </c>
      <c r="AC445" s="42">
        <v>0</v>
      </c>
      <c r="AD445" s="42">
        <v>0</v>
      </c>
      <c r="AE445" s="42">
        <v>0</v>
      </c>
      <c r="AF445" s="42">
        <v>0</v>
      </c>
      <c r="AG445" s="42">
        <v>0</v>
      </c>
      <c r="AH445" s="42">
        <v>0</v>
      </c>
      <c r="AI445" s="42">
        <v>0</v>
      </c>
      <c r="AJ445" s="42">
        <v>0</v>
      </c>
      <c r="AK445" s="42">
        <v>0</v>
      </c>
      <c r="AL445" s="42">
        <v>0</v>
      </c>
      <c r="AM445" s="42">
        <v>0</v>
      </c>
      <c r="AN445" s="42">
        <v>0</v>
      </c>
      <c r="AO445" s="42">
        <v>0</v>
      </c>
      <c r="AP445" s="42">
        <v>0</v>
      </c>
      <c r="AQ445" s="42">
        <v>0</v>
      </c>
      <c r="AR445" s="42">
        <v>0</v>
      </c>
      <c r="AS445" s="42">
        <v>0</v>
      </c>
      <c r="AT445" s="42">
        <v>0</v>
      </c>
      <c r="AU445" s="42">
        <v>0</v>
      </c>
      <c r="AV445" s="42">
        <v>0</v>
      </c>
      <c r="AW445" s="42">
        <v>0</v>
      </c>
      <c r="AX445" s="42">
        <v>0</v>
      </c>
      <c r="AY445" s="42">
        <v>0</v>
      </c>
      <c r="AZ445" s="42">
        <v>0</v>
      </c>
      <c r="BA445" s="42">
        <v>0</v>
      </c>
    </row>
    <row r="446" spans="1:53" x14ac:dyDescent="0.2">
      <c r="A446" s="91" t="s">
        <v>565</v>
      </c>
      <c r="B446" s="42">
        <v>0</v>
      </c>
      <c r="C446" s="42">
        <v>0</v>
      </c>
      <c r="D446" s="42"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  <c r="P446" s="42">
        <v>0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>
        <v>0</v>
      </c>
      <c r="W446" s="42">
        <v>0</v>
      </c>
      <c r="X446" s="42">
        <v>0</v>
      </c>
      <c r="Y446" s="42">
        <v>0</v>
      </c>
      <c r="Z446" s="42">
        <v>0</v>
      </c>
      <c r="AA446" s="42">
        <v>0</v>
      </c>
      <c r="AB446" s="42">
        <v>0</v>
      </c>
      <c r="AC446" s="42">
        <v>0</v>
      </c>
      <c r="AD446" s="42">
        <v>0</v>
      </c>
      <c r="AE446" s="42">
        <v>0</v>
      </c>
      <c r="AF446" s="42">
        <v>0</v>
      </c>
      <c r="AG446" s="42">
        <v>0</v>
      </c>
      <c r="AH446" s="42">
        <v>0</v>
      </c>
      <c r="AI446" s="42">
        <v>0</v>
      </c>
      <c r="AJ446" s="42">
        <v>0</v>
      </c>
      <c r="AK446" s="42">
        <v>0</v>
      </c>
      <c r="AL446" s="42">
        <v>0</v>
      </c>
      <c r="AM446" s="42">
        <v>0</v>
      </c>
      <c r="AN446" s="42">
        <v>0</v>
      </c>
      <c r="AO446" s="42">
        <v>0</v>
      </c>
      <c r="AP446" s="42">
        <v>0</v>
      </c>
      <c r="AQ446" s="42">
        <v>0</v>
      </c>
      <c r="AR446" s="42">
        <v>0</v>
      </c>
      <c r="AS446" s="42">
        <v>0</v>
      </c>
      <c r="AT446" s="42">
        <v>0</v>
      </c>
      <c r="AU446" s="42">
        <v>0</v>
      </c>
      <c r="AV446" s="42">
        <v>0</v>
      </c>
      <c r="AW446" s="42">
        <v>0</v>
      </c>
      <c r="AX446" s="42">
        <v>0</v>
      </c>
      <c r="AY446" s="42">
        <v>0</v>
      </c>
      <c r="AZ446" s="42">
        <v>0</v>
      </c>
      <c r="BA446" s="42">
        <v>0</v>
      </c>
    </row>
    <row r="447" spans="1:53" x14ac:dyDescent="0.2">
      <c r="A447" s="91" t="s">
        <v>566</v>
      </c>
      <c r="B447" s="42">
        <v>0</v>
      </c>
      <c r="C447" s="42">
        <v>0</v>
      </c>
      <c r="D447" s="42">
        <v>0</v>
      </c>
      <c r="E447" s="42">
        <v>0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  <c r="P447" s="42">
        <v>0</v>
      </c>
      <c r="Q447" s="42">
        <v>0</v>
      </c>
      <c r="R447" s="42">
        <v>0</v>
      </c>
      <c r="S447" s="42">
        <v>0</v>
      </c>
      <c r="T447" s="42">
        <v>0</v>
      </c>
      <c r="U447" s="42">
        <v>0</v>
      </c>
      <c r="V447" s="42">
        <v>0</v>
      </c>
      <c r="W447" s="42">
        <v>0</v>
      </c>
      <c r="X447" s="42">
        <v>0</v>
      </c>
      <c r="Y447" s="42">
        <v>0</v>
      </c>
      <c r="Z447" s="42">
        <v>0</v>
      </c>
      <c r="AA447" s="42">
        <v>0</v>
      </c>
      <c r="AB447" s="42">
        <v>0</v>
      </c>
      <c r="AC447" s="42">
        <v>0</v>
      </c>
      <c r="AD447" s="42">
        <v>0</v>
      </c>
      <c r="AE447" s="42">
        <v>0</v>
      </c>
      <c r="AF447" s="42">
        <v>0</v>
      </c>
      <c r="AG447" s="42">
        <v>0</v>
      </c>
      <c r="AH447" s="42">
        <v>0</v>
      </c>
      <c r="AI447" s="42">
        <v>0</v>
      </c>
      <c r="AJ447" s="42">
        <v>0</v>
      </c>
      <c r="AK447" s="42">
        <v>0</v>
      </c>
      <c r="AL447" s="42">
        <v>0</v>
      </c>
      <c r="AM447" s="42">
        <v>0</v>
      </c>
      <c r="AN447" s="42">
        <v>0</v>
      </c>
      <c r="AO447" s="42">
        <v>0</v>
      </c>
      <c r="AP447" s="42">
        <v>0</v>
      </c>
      <c r="AQ447" s="42">
        <v>0</v>
      </c>
      <c r="AR447" s="42">
        <v>0</v>
      </c>
      <c r="AS447" s="42">
        <v>0</v>
      </c>
      <c r="AT447" s="42">
        <v>0</v>
      </c>
      <c r="AU447" s="42">
        <v>0</v>
      </c>
      <c r="AV447" s="42">
        <v>0</v>
      </c>
      <c r="AW447" s="42">
        <v>0</v>
      </c>
      <c r="AX447" s="42">
        <v>0</v>
      </c>
      <c r="AY447" s="42">
        <v>0</v>
      </c>
      <c r="AZ447" s="42">
        <v>0</v>
      </c>
      <c r="BA447" s="42">
        <v>0</v>
      </c>
    </row>
    <row r="448" spans="1:53" x14ac:dyDescent="0.2">
      <c r="A448" s="91" t="s">
        <v>567</v>
      </c>
      <c r="B448" s="42">
        <v>0</v>
      </c>
      <c r="C448" s="42">
        <v>0</v>
      </c>
      <c r="D448" s="42">
        <v>0</v>
      </c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P448" s="42">
        <v>0</v>
      </c>
      <c r="Q448" s="42">
        <v>0</v>
      </c>
      <c r="R448" s="42">
        <v>0</v>
      </c>
      <c r="S448" s="42">
        <v>0</v>
      </c>
      <c r="T448" s="42">
        <v>0</v>
      </c>
      <c r="U448" s="42">
        <v>0</v>
      </c>
      <c r="V448" s="42">
        <v>0</v>
      </c>
      <c r="W448" s="42">
        <v>0</v>
      </c>
      <c r="X448" s="42">
        <v>0</v>
      </c>
      <c r="Y448" s="42">
        <v>0</v>
      </c>
      <c r="Z448" s="42">
        <v>0</v>
      </c>
      <c r="AA448" s="42">
        <v>0</v>
      </c>
      <c r="AB448" s="42">
        <v>0</v>
      </c>
      <c r="AC448" s="42">
        <v>0</v>
      </c>
      <c r="AD448" s="42">
        <v>0</v>
      </c>
      <c r="AE448" s="42">
        <v>0</v>
      </c>
      <c r="AF448" s="42">
        <v>0</v>
      </c>
      <c r="AG448" s="42">
        <v>0</v>
      </c>
      <c r="AH448" s="42">
        <v>0</v>
      </c>
      <c r="AI448" s="42">
        <v>0</v>
      </c>
      <c r="AJ448" s="42">
        <v>0</v>
      </c>
      <c r="AK448" s="42">
        <v>0</v>
      </c>
      <c r="AL448" s="42">
        <v>0</v>
      </c>
      <c r="AM448" s="42">
        <v>0</v>
      </c>
      <c r="AN448" s="42">
        <v>0</v>
      </c>
      <c r="AO448" s="42">
        <v>0</v>
      </c>
      <c r="AP448" s="42">
        <v>0</v>
      </c>
      <c r="AQ448" s="42">
        <v>0</v>
      </c>
      <c r="AR448" s="42">
        <v>0</v>
      </c>
      <c r="AS448" s="42">
        <v>0</v>
      </c>
      <c r="AT448" s="42">
        <v>0</v>
      </c>
      <c r="AU448" s="42">
        <v>0</v>
      </c>
      <c r="AV448" s="42">
        <v>0</v>
      </c>
      <c r="AW448" s="42">
        <v>0</v>
      </c>
      <c r="AX448" s="42">
        <v>0</v>
      </c>
      <c r="AY448" s="42">
        <v>0</v>
      </c>
      <c r="AZ448" s="42">
        <v>0</v>
      </c>
      <c r="BA448" s="42">
        <v>0</v>
      </c>
    </row>
    <row r="449" spans="1:53" x14ac:dyDescent="0.2">
      <c r="A449" s="91" t="s">
        <v>568</v>
      </c>
      <c r="B449" s="42">
        <v>0</v>
      </c>
      <c r="C449" s="42">
        <v>0</v>
      </c>
      <c r="D449" s="42">
        <v>0</v>
      </c>
      <c r="E449" s="42">
        <v>0</v>
      </c>
      <c r="F449" s="42">
        <v>0</v>
      </c>
      <c r="G449" s="42">
        <v>0</v>
      </c>
      <c r="H449" s="42">
        <v>0</v>
      </c>
      <c r="I449" s="42">
        <v>0</v>
      </c>
      <c r="J449" s="42">
        <v>0</v>
      </c>
      <c r="K449" s="42">
        <v>0</v>
      </c>
      <c r="L449" s="42">
        <v>0</v>
      </c>
      <c r="M449" s="42">
        <v>0</v>
      </c>
      <c r="N449" s="42">
        <v>0</v>
      </c>
      <c r="O449" s="42">
        <v>0</v>
      </c>
      <c r="P449" s="42">
        <v>0</v>
      </c>
      <c r="Q449" s="42">
        <v>0</v>
      </c>
      <c r="R449" s="42">
        <v>0</v>
      </c>
      <c r="S449" s="42">
        <v>0</v>
      </c>
      <c r="T449" s="42">
        <v>0</v>
      </c>
      <c r="U449" s="42">
        <v>0</v>
      </c>
      <c r="V449" s="42">
        <v>0</v>
      </c>
      <c r="W449" s="42">
        <v>0</v>
      </c>
      <c r="X449" s="42">
        <v>0</v>
      </c>
      <c r="Y449" s="42">
        <v>0</v>
      </c>
      <c r="Z449" s="42">
        <v>0</v>
      </c>
      <c r="AA449" s="42">
        <v>0</v>
      </c>
      <c r="AB449" s="42">
        <v>0</v>
      </c>
      <c r="AC449" s="42">
        <v>0</v>
      </c>
      <c r="AD449" s="42">
        <v>0</v>
      </c>
      <c r="AE449" s="42">
        <v>0</v>
      </c>
      <c r="AF449" s="42">
        <v>0</v>
      </c>
      <c r="AG449" s="42">
        <v>0</v>
      </c>
      <c r="AH449" s="42">
        <v>0</v>
      </c>
      <c r="AI449" s="42">
        <v>0</v>
      </c>
      <c r="AJ449" s="42">
        <v>0</v>
      </c>
      <c r="AK449" s="42">
        <v>0</v>
      </c>
      <c r="AL449" s="42">
        <v>0</v>
      </c>
      <c r="AM449" s="42">
        <v>0</v>
      </c>
      <c r="AN449" s="42">
        <v>0</v>
      </c>
      <c r="AO449" s="42">
        <v>0</v>
      </c>
      <c r="AP449" s="42">
        <v>0</v>
      </c>
      <c r="AQ449" s="42">
        <v>0</v>
      </c>
      <c r="AR449" s="42">
        <v>0</v>
      </c>
      <c r="AS449" s="42">
        <v>0</v>
      </c>
      <c r="AT449" s="42">
        <v>0</v>
      </c>
      <c r="AU449" s="42">
        <v>0</v>
      </c>
      <c r="AV449" s="42">
        <v>0</v>
      </c>
      <c r="AW449" s="42">
        <v>0</v>
      </c>
      <c r="AX449" s="42">
        <v>0</v>
      </c>
      <c r="AY449" s="42">
        <v>0</v>
      </c>
      <c r="AZ449" s="42">
        <v>0</v>
      </c>
      <c r="BA449" s="42">
        <v>0</v>
      </c>
    </row>
    <row r="450" spans="1:53" x14ac:dyDescent="0.2">
      <c r="A450" s="91" t="s">
        <v>569</v>
      </c>
      <c r="B450" s="42">
        <v>0</v>
      </c>
      <c r="C450" s="42">
        <v>0</v>
      </c>
      <c r="D450" s="42">
        <v>0</v>
      </c>
      <c r="E450" s="42">
        <v>0</v>
      </c>
      <c r="F450" s="42">
        <v>0</v>
      </c>
      <c r="G450" s="42">
        <v>0</v>
      </c>
      <c r="H450" s="42">
        <v>0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  <c r="P450" s="42">
        <v>0</v>
      </c>
      <c r="Q450" s="42">
        <v>0</v>
      </c>
      <c r="R450" s="42">
        <v>0</v>
      </c>
      <c r="S450" s="42">
        <v>0</v>
      </c>
      <c r="T450" s="42">
        <v>0</v>
      </c>
      <c r="U450" s="42">
        <v>0</v>
      </c>
      <c r="V450" s="42">
        <v>0</v>
      </c>
      <c r="W450" s="42">
        <v>0</v>
      </c>
      <c r="X450" s="42">
        <v>0</v>
      </c>
      <c r="Y450" s="42">
        <v>0</v>
      </c>
      <c r="Z450" s="42">
        <v>0</v>
      </c>
      <c r="AA450" s="42">
        <v>0</v>
      </c>
      <c r="AB450" s="42">
        <v>0</v>
      </c>
      <c r="AC450" s="42">
        <v>0</v>
      </c>
      <c r="AD450" s="42">
        <v>0</v>
      </c>
      <c r="AE450" s="42">
        <v>0</v>
      </c>
      <c r="AF450" s="42">
        <v>0</v>
      </c>
      <c r="AG450" s="42">
        <v>0</v>
      </c>
      <c r="AH450" s="42">
        <v>0</v>
      </c>
      <c r="AI450" s="42">
        <v>0</v>
      </c>
      <c r="AJ450" s="42">
        <v>0</v>
      </c>
      <c r="AK450" s="42">
        <v>0</v>
      </c>
      <c r="AL450" s="42">
        <v>0</v>
      </c>
      <c r="AM450" s="42">
        <v>0</v>
      </c>
      <c r="AN450" s="42">
        <v>0</v>
      </c>
      <c r="AO450" s="42">
        <v>0</v>
      </c>
      <c r="AP450" s="42">
        <v>0</v>
      </c>
      <c r="AQ450" s="42">
        <v>0</v>
      </c>
      <c r="AR450" s="42">
        <v>0</v>
      </c>
      <c r="AS450" s="42">
        <v>0</v>
      </c>
      <c r="AT450" s="42">
        <v>0</v>
      </c>
      <c r="AU450" s="42">
        <v>0</v>
      </c>
      <c r="AV450" s="42">
        <v>0</v>
      </c>
      <c r="AW450" s="42">
        <v>0</v>
      </c>
      <c r="AX450" s="42">
        <v>0</v>
      </c>
      <c r="AY450" s="42">
        <v>0</v>
      </c>
      <c r="AZ450" s="42">
        <v>0</v>
      </c>
      <c r="BA450" s="42">
        <v>0</v>
      </c>
    </row>
    <row r="451" spans="1:53" x14ac:dyDescent="0.2">
      <c r="A451" s="91" t="s">
        <v>570</v>
      </c>
      <c r="B451" s="42">
        <v>32327138.339999899</v>
      </c>
      <c r="C451" s="42">
        <v>33683734.439999901</v>
      </c>
      <c r="D451" s="42">
        <v>35040330.539999902</v>
      </c>
      <c r="E451" s="42">
        <v>36396926.639999896</v>
      </c>
      <c r="F451" s="42">
        <v>37753522.739999898</v>
      </c>
      <c r="G451" s="42">
        <v>39110118.839999899</v>
      </c>
      <c r="H451" s="42">
        <v>40466714.939999998</v>
      </c>
      <c r="I451" s="42">
        <v>41823311.039999999</v>
      </c>
      <c r="J451" s="42">
        <v>43179907.140000001</v>
      </c>
      <c r="K451" s="42">
        <v>44536503.240000002</v>
      </c>
      <c r="L451" s="42">
        <v>45893099.340000004</v>
      </c>
      <c r="M451" s="42">
        <v>47249695.439999998</v>
      </c>
      <c r="N451" s="42">
        <v>47249695.439999998</v>
      </c>
      <c r="O451" s="42">
        <v>17931712.539999999</v>
      </c>
      <c r="P451" s="42">
        <v>17613729.640000001</v>
      </c>
      <c r="Q451" s="42">
        <v>17295746.739999998</v>
      </c>
      <c r="R451" s="42">
        <v>16977763.84</v>
      </c>
      <c r="S451" s="42">
        <v>16659780.939999999</v>
      </c>
      <c r="T451" s="42">
        <v>16341798.039999999</v>
      </c>
      <c r="U451" s="42">
        <v>16023815.140000001</v>
      </c>
      <c r="V451" s="42">
        <v>15705832.24</v>
      </c>
      <c r="W451" s="42">
        <v>15387849.34</v>
      </c>
      <c r="X451" s="42">
        <v>15069866.439999999</v>
      </c>
      <c r="Y451" s="42">
        <v>14751883.539999999</v>
      </c>
      <c r="Z451" s="42">
        <v>14433900.640000001</v>
      </c>
      <c r="AA451" s="42">
        <v>14433900.640000001</v>
      </c>
      <c r="AB451" s="42">
        <v>14115917.74</v>
      </c>
      <c r="AC451" s="42">
        <v>13797934.84</v>
      </c>
      <c r="AD451" s="42">
        <v>13479951.939999999</v>
      </c>
      <c r="AE451" s="42">
        <v>13161969.039999999</v>
      </c>
      <c r="AF451" s="42">
        <v>12843986.140000001</v>
      </c>
      <c r="AG451" s="42">
        <v>12526003.24</v>
      </c>
      <c r="AH451" s="42">
        <v>12208020.34</v>
      </c>
      <c r="AI451" s="42">
        <v>11890037.439999999</v>
      </c>
      <c r="AJ451" s="42">
        <v>11572054.539999999</v>
      </c>
      <c r="AK451" s="42">
        <v>11254071.640000001</v>
      </c>
      <c r="AL451" s="42">
        <v>10936088.74</v>
      </c>
      <c r="AM451" s="42">
        <v>10618105.84</v>
      </c>
      <c r="AN451" s="42">
        <v>10618105.84</v>
      </c>
      <c r="AO451" s="42">
        <v>10300122.939999999</v>
      </c>
      <c r="AP451" s="42">
        <v>9982140.0400000308</v>
      </c>
      <c r="AQ451" s="42">
        <v>9664157.1400000304</v>
      </c>
      <c r="AR451" s="42">
        <v>9346174.24000003</v>
      </c>
      <c r="AS451" s="42">
        <v>9028191.3400000297</v>
      </c>
      <c r="AT451" s="42">
        <v>8710208.4400000293</v>
      </c>
      <c r="AU451" s="42">
        <v>8392225.5400000401</v>
      </c>
      <c r="AV451" s="42">
        <v>8074242.6400000397</v>
      </c>
      <c r="AW451" s="42">
        <v>7756259.74000003</v>
      </c>
      <c r="AX451" s="42">
        <v>7438276.8400000399</v>
      </c>
      <c r="AY451" s="42">
        <v>7120293.9400000302</v>
      </c>
      <c r="AZ451" s="42">
        <v>6802311.0400000298</v>
      </c>
      <c r="BA451" s="42">
        <v>6802311.0400000298</v>
      </c>
    </row>
    <row r="452" spans="1:53" x14ac:dyDescent="0.2">
      <c r="A452" s="91" t="s">
        <v>571</v>
      </c>
      <c r="B452" s="42">
        <v>0</v>
      </c>
      <c r="C452" s="42">
        <v>0</v>
      </c>
      <c r="D452" s="42">
        <v>0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P452" s="42">
        <v>0</v>
      </c>
      <c r="Q452" s="42">
        <v>0</v>
      </c>
      <c r="R452" s="42">
        <v>0</v>
      </c>
      <c r="S452" s="42">
        <v>0</v>
      </c>
      <c r="T452" s="42">
        <v>0</v>
      </c>
      <c r="U452" s="42">
        <v>0</v>
      </c>
      <c r="V452" s="42">
        <v>0</v>
      </c>
      <c r="W452" s="42">
        <v>0</v>
      </c>
      <c r="X452" s="42">
        <v>0</v>
      </c>
      <c r="Y452" s="42">
        <v>0</v>
      </c>
      <c r="Z452" s="42">
        <v>0</v>
      </c>
      <c r="AA452" s="42">
        <v>0</v>
      </c>
      <c r="AB452" s="42">
        <v>0</v>
      </c>
      <c r="AC452" s="42">
        <v>0</v>
      </c>
      <c r="AD452" s="42">
        <v>0</v>
      </c>
      <c r="AE452" s="42">
        <v>0</v>
      </c>
      <c r="AF452" s="42">
        <v>0</v>
      </c>
      <c r="AG452" s="42">
        <v>0</v>
      </c>
      <c r="AH452" s="42">
        <v>0</v>
      </c>
      <c r="AI452" s="42">
        <v>0</v>
      </c>
      <c r="AJ452" s="42">
        <v>0</v>
      </c>
      <c r="AK452" s="42">
        <v>0</v>
      </c>
      <c r="AL452" s="42">
        <v>0</v>
      </c>
      <c r="AM452" s="42">
        <v>0</v>
      </c>
      <c r="AN452" s="42">
        <v>0</v>
      </c>
      <c r="AO452" s="42">
        <v>0</v>
      </c>
      <c r="AP452" s="42">
        <v>0</v>
      </c>
      <c r="AQ452" s="42">
        <v>0</v>
      </c>
      <c r="AR452" s="42">
        <v>0</v>
      </c>
      <c r="AS452" s="42">
        <v>0</v>
      </c>
      <c r="AT452" s="42">
        <v>0</v>
      </c>
      <c r="AU452" s="42">
        <v>0</v>
      </c>
      <c r="AV452" s="42">
        <v>0</v>
      </c>
      <c r="AW452" s="42">
        <v>0</v>
      </c>
      <c r="AX452" s="42">
        <v>0</v>
      </c>
      <c r="AY452" s="42">
        <v>0</v>
      </c>
      <c r="AZ452" s="42">
        <v>0</v>
      </c>
      <c r="BA452" s="42">
        <v>0</v>
      </c>
    </row>
    <row r="453" spans="1:53" x14ac:dyDescent="0.2">
      <c r="A453" s="91" t="s">
        <v>572</v>
      </c>
      <c r="B453" s="42">
        <v>14082443.653333301</v>
      </c>
      <c r="C453" s="42">
        <v>13925046.236666599</v>
      </c>
      <c r="D453" s="42">
        <v>13767648.82</v>
      </c>
      <c r="E453" s="42">
        <v>13610251.403333301</v>
      </c>
      <c r="F453" s="42">
        <v>13452853.986666599</v>
      </c>
      <c r="G453" s="42">
        <v>13295456.57</v>
      </c>
      <c r="H453" s="42">
        <v>13138059.153333301</v>
      </c>
      <c r="I453" s="42">
        <v>12980661.736666599</v>
      </c>
      <c r="J453" s="42">
        <v>12823264.32</v>
      </c>
      <c r="K453" s="42">
        <v>12665866.903333301</v>
      </c>
      <c r="L453" s="42">
        <v>12508469.486666599</v>
      </c>
      <c r="M453" s="42">
        <v>12351072.07</v>
      </c>
      <c r="N453" s="42">
        <v>12351072.07</v>
      </c>
      <c r="O453" s="42">
        <v>12193674.653333301</v>
      </c>
      <c r="P453" s="42">
        <v>12036277.236666599</v>
      </c>
      <c r="Q453" s="42">
        <v>11878879.82</v>
      </c>
      <c r="R453" s="42">
        <v>11721482.403333301</v>
      </c>
      <c r="S453" s="42">
        <v>11564084.986666599</v>
      </c>
      <c r="T453" s="42">
        <v>11406687.57</v>
      </c>
      <c r="U453" s="42">
        <v>11249290.153333301</v>
      </c>
      <c r="V453" s="42">
        <v>16319703.9366666</v>
      </c>
      <c r="W453" s="42">
        <v>16112622.720000001</v>
      </c>
      <c r="X453" s="42">
        <v>15905541.5033333</v>
      </c>
      <c r="Y453" s="42">
        <v>15698460.2866666</v>
      </c>
      <c r="Z453" s="42">
        <v>15491379.07</v>
      </c>
      <c r="AA453" s="42">
        <v>15491379.07</v>
      </c>
      <c r="AB453" s="42">
        <v>15284875.986666599</v>
      </c>
      <c r="AC453" s="42">
        <v>15078372.903333301</v>
      </c>
      <c r="AD453" s="42">
        <v>14871869.82</v>
      </c>
      <c r="AE453" s="42">
        <v>14665366.736666599</v>
      </c>
      <c r="AF453" s="42">
        <v>14458863.653333301</v>
      </c>
      <c r="AG453" s="42">
        <v>14252360.57</v>
      </c>
      <c r="AH453" s="42">
        <v>14045857.486666599</v>
      </c>
      <c r="AI453" s="42">
        <v>18816573.0033333</v>
      </c>
      <c r="AJ453" s="42">
        <v>18562396.52</v>
      </c>
      <c r="AK453" s="42">
        <v>18308220.036666598</v>
      </c>
      <c r="AL453" s="42">
        <v>18054043.553333301</v>
      </c>
      <c r="AM453" s="42">
        <v>17799867.07</v>
      </c>
      <c r="AN453" s="42">
        <v>17799867.07</v>
      </c>
      <c r="AO453" s="42">
        <v>17545995.07</v>
      </c>
      <c r="AP453" s="42">
        <v>17292123.07</v>
      </c>
      <c r="AQ453" s="42">
        <v>17038251.07</v>
      </c>
      <c r="AR453" s="42">
        <v>16784379.07</v>
      </c>
      <c r="AS453" s="42">
        <v>16530507.07</v>
      </c>
      <c r="AT453" s="42">
        <v>16276635.07</v>
      </c>
      <c r="AU453" s="42">
        <v>16022763.07</v>
      </c>
      <c r="AV453" s="42">
        <v>20172037.469999999</v>
      </c>
      <c r="AW453" s="42">
        <v>19875609.870000001</v>
      </c>
      <c r="AX453" s="42">
        <v>19579182.27</v>
      </c>
      <c r="AY453" s="42">
        <v>19282754.670000002</v>
      </c>
      <c r="AZ453" s="42">
        <v>18986327.07</v>
      </c>
      <c r="BA453" s="42">
        <v>18986327.07</v>
      </c>
    </row>
    <row r="454" spans="1:53" x14ac:dyDescent="0.2">
      <c r="A454" s="91" t="s">
        <v>573</v>
      </c>
      <c r="B454" s="42">
        <v>26762349.999999899</v>
      </c>
      <c r="C454" s="42">
        <v>26672843.999999899</v>
      </c>
      <c r="D454" s="42">
        <v>26583337.999999899</v>
      </c>
      <c r="E454" s="42">
        <v>26493831.999999899</v>
      </c>
      <c r="F454" s="42">
        <v>26404325.999999899</v>
      </c>
      <c r="G454" s="42">
        <v>26314819.999999899</v>
      </c>
      <c r="H454" s="42">
        <v>26225313.999999899</v>
      </c>
      <c r="I454" s="42">
        <v>26135807.999999899</v>
      </c>
      <c r="J454" s="42">
        <v>26046301.999999899</v>
      </c>
      <c r="K454" s="42">
        <v>25956795.999999899</v>
      </c>
      <c r="L454" s="42">
        <v>25867289.999999899</v>
      </c>
      <c r="M454" s="42">
        <v>25777783.999999899</v>
      </c>
      <c r="N454" s="42">
        <v>25777783.999999899</v>
      </c>
      <c r="O454" s="42">
        <v>25688277.999999899</v>
      </c>
      <c r="P454" s="42">
        <v>25598771.999999899</v>
      </c>
      <c r="Q454" s="42">
        <v>25509265.999999899</v>
      </c>
      <c r="R454" s="42">
        <v>25419759.999999899</v>
      </c>
      <c r="S454" s="42">
        <v>25330253.999999899</v>
      </c>
      <c r="T454" s="42">
        <v>25240747.999999899</v>
      </c>
      <c r="U454" s="42">
        <v>25151241.999999899</v>
      </c>
      <c r="V454" s="42">
        <v>25061735.999999899</v>
      </c>
      <c r="W454" s="42">
        <v>24972229.999999899</v>
      </c>
      <c r="X454" s="42">
        <v>24882723.999999899</v>
      </c>
      <c r="Y454" s="42">
        <v>24793217.999999899</v>
      </c>
      <c r="Z454" s="42">
        <v>24703711.999999899</v>
      </c>
      <c r="AA454" s="42">
        <v>24703711.999999899</v>
      </c>
      <c r="AB454" s="42">
        <v>24614205.999999899</v>
      </c>
      <c r="AC454" s="42">
        <v>24524699.999999899</v>
      </c>
      <c r="AD454" s="42">
        <v>24435193.999999899</v>
      </c>
      <c r="AE454" s="42">
        <v>24345687.999999899</v>
      </c>
      <c r="AF454" s="42">
        <v>24256181.999999899</v>
      </c>
      <c r="AG454" s="42">
        <v>24166675.999999899</v>
      </c>
      <c r="AH454" s="42">
        <v>24077169.999999899</v>
      </c>
      <c r="AI454" s="42">
        <v>23987663.999999899</v>
      </c>
      <c r="AJ454" s="42">
        <v>23898157.999999899</v>
      </c>
      <c r="AK454" s="42">
        <v>23808651.999999899</v>
      </c>
      <c r="AL454" s="42">
        <v>23719145.999999899</v>
      </c>
      <c r="AM454" s="42">
        <v>23629639.999999899</v>
      </c>
      <c r="AN454" s="42">
        <v>23629639.999999899</v>
      </c>
      <c r="AO454" s="42">
        <v>23540133.999999899</v>
      </c>
      <c r="AP454" s="42">
        <v>23450627.999999899</v>
      </c>
      <c r="AQ454" s="42">
        <v>23361121.999999899</v>
      </c>
      <c r="AR454" s="42">
        <v>23271615.999999899</v>
      </c>
      <c r="AS454" s="42">
        <v>23182109.999999899</v>
      </c>
      <c r="AT454" s="42">
        <v>23092603.999999899</v>
      </c>
      <c r="AU454" s="42">
        <v>23003097.999999899</v>
      </c>
      <c r="AV454" s="42">
        <v>22913591.999999899</v>
      </c>
      <c r="AW454" s="42">
        <v>22824085.999999899</v>
      </c>
      <c r="AX454" s="42">
        <v>22734579.999999899</v>
      </c>
      <c r="AY454" s="42">
        <v>22645073.999999899</v>
      </c>
      <c r="AZ454" s="42">
        <v>22555567.999999899</v>
      </c>
      <c r="BA454" s="42">
        <v>22555567.999999899</v>
      </c>
    </row>
    <row r="455" spans="1:53" x14ac:dyDescent="0.2">
      <c r="A455" s="91" t="s">
        <v>574</v>
      </c>
      <c r="B455" s="42">
        <v>525070.4</v>
      </c>
      <c r="C455" s="42">
        <v>525070.4</v>
      </c>
      <c r="D455" s="42">
        <v>525070.4</v>
      </c>
      <c r="E455" s="42">
        <v>525070.4</v>
      </c>
      <c r="F455" s="42">
        <v>525070.4</v>
      </c>
      <c r="G455" s="42">
        <v>525070.4</v>
      </c>
      <c r="H455" s="42">
        <v>525070.4</v>
      </c>
      <c r="I455" s="42">
        <v>525070.4</v>
      </c>
      <c r="J455" s="42">
        <v>525070.4</v>
      </c>
      <c r="K455" s="42">
        <v>525070.4</v>
      </c>
      <c r="L455" s="42">
        <v>525070.4</v>
      </c>
      <c r="M455" s="42">
        <v>525070.4</v>
      </c>
      <c r="N455" s="42">
        <v>525070.4</v>
      </c>
      <c r="O455" s="42">
        <v>525070.4</v>
      </c>
      <c r="P455" s="42">
        <v>525070.4</v>
      </c>
      <c r="Q455" s="42">
        <v>525070.4</v>
      </c>
      <c r="R455" s="42">
        <v>525070.4</v>
      </c>
      <c r="S455" s="42">
        <v>525070.4</v>
      </c>
      <c r="T455" s="42">
        <v>525070.4</v>
      </c>
      <c r="U455" s="42">
        <v>525070.4</v>
      </c>
      <c r="V455" s="42">
        <v>525070.4</v>
      </c>
      <c r="W455" s="42">
        <v>525070.4</v>
      </c>
      <c r="X455" s="42">
        <v>525070.4</v>
      </c>
      <c r="Y455" s="42">
        <v>525070.4</v>
      </c>
      <c r="Z455" s="42">
        <v>525070.4</v>
      </c>
      <c r="AA455" s="42">
        <v>525070.4</v>
      </c>
      <c r="AB455" s="42">
        <v>525070.4</v>
      </c>
      <c r="AC455" s="42">
        <v>525070.4</v>
      </c>
      <c r="AD455" s="42">
        <v>525070.4</v>
      </c>
      <c r="AE455" s="42">
        <v>525070.4</v>
      </c>
      <c r="AF455" s="42">
        <v>525070.4</v>
      </c>
      <c r="AG455" s="42">
        <v>525070.4</v>
      </c>
      <c r="AH455" s="42">
        <v>525070.4</v>
      </c>
      <c r="AI455" s="42">
        <v>525070.4</v>
      </c>
      <c r="AJ455" s="42">
        <v>525070.4</v>
      </c>
      <c r="AK455" s="42">
        <v>525070.4</v>
      </c>
      <c r="AL455" s="42">
        <v>525070.4</v>
      </c>
      <c r="AM455" s="42">
        <v>525070.4</v>
      </c>
      <c r="AN455" s="42">
        <v>525070.4</v>
      </c>
      <c r="AO455" s="42">
        <v>525070.4</v>
      </c>
      <c r="AP455" s="42">
        <v>525070.4</v>
      </c>
      <c r="AQ455" s="42">
        <v>525070.4</v>
      </c>
      <c r="AR455" s="42">
        <v>525070.4</v>
      </c>
      <c r="AS455" s="42">
        <v>525070.4</v>
      </c>
      <c r="AT455" s="42">
        <v>525070.4</v>
      </c>
      <c r="AU455" s="42">
        <v>525070.4</v>
      </c>
      <c r="AV455" s="42">
        <v>525070.4</v>
      </c>
      <c r="AW455" s="42">
        <v>525070.4</v>
      </c>
      <c r="AX455" s="42">
        <v>525070.4</v>
      </c>
      <c r="AY455" s="42">
        <v>525070.4</v>
      </c>
      <c r="AZ455" s="42">
        <v>525070.4</v>
      </c>
      <c r="BA455" s="42">
        <v>525070.4</v>
      </c>
    </row>
    <row r="456" spans="1:53" x14ac:dyDescent="0.2">
      <c r="A456" s="91" t="s">
        <v>575</v>
      </c>
      <c r="B456" s="42">
        <v>0</v>
      </c>
      <c r="C456" s="42">
        <v>0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  <c r="P456" s="42">
        <v>0</v>
      </c>
      <c r="Q456" s="42">
        <v>0</v>
      </c>
      <c r="R456" s="42">
        <v>0</v>
      </c>
      <c r="S456" s="42">
        <v>0</v>
      </c>
      <c r="T456" s="42">
        <v>0</v>
      </c>
      <c r="U456" s="42">
        <v>0</v>
      </c>
      <c r="V456" s="42">
        <v>0</v>
      </c>
      <c r="W456" s="42">
        <v>0</v>
      </c>
      <c r="X456" s="42">
        <v>0</v>
      </c>
      <c r="Y456" s="42">
        <v>0</v>
      </c>
      <c r="Z456" s="42">
        <v>0</v>
      </c>
      <c r="AA456" s="42">
        <v>0</v>
      </c>
      <c r="AB456" s="42">
        <v>0</v>
      </c>
      <c r="AC456" s="42">
        <v>0</v>
      </c>
      <c r="AD456" s="42">
        <v>0</v>
      </c>
      <c r="AE456" s="42">
        <v>0</v>
      </c>
      <c r="AF456" s="42">
        <v>0</v>
      </c>
      <c r="AG456" s="42">
        <v>0</v>
      </c>
      <c r="AH456" s="42">
        <v>0</v>
      </c>
      <c r="AI456" s="42">
        <v>0</v>
      </c>
      <c r="AJ456" s="42">
        <v>0</v>
      </c>
      <c r="AK456" s="42">
        <v>0</v>
      </c>
      <c r="AL456" s="42">
        <v>0</v>
      </c>
      <c r="AM456" s="42">
        <v>0</v>
      </c>
      <c r="AN456" s="42">
        <v>0</v>
      </c>
      <c r="AO456" s="42">
        <v>0</v>
      </c>
      <c r="AP456" s="42">
        <v>0</v>
      </c>
      <c r="AQ456" s="42">
        <v>0</v>
      </c>
      <c r="AR456" s="42">
        <v>0</v>
      </c>
      <c r="AS456" s="42">
        <v>0</v>
      </c>
      <c r="AT456" s="42">
        <v>0</v>
      </c>
      <c r="AU456" s="42">
        <v>0</v>
      </c>
      <c r="AV456" s="42">
        <v>0</v>
      </c>
      <c r="AW456" s="42">
        <v>0</v>
      </c>
      <c r="AX456" s="42">
        <v>0</v>
      </c>
      <c r="AY456" s="42">
        <v>0</v>
      </c>
      <c r="AZ456" s="42">
        <v>0</v>
      </c>
      <c r="BA456" s="42">
        <v>0</v>
      </c>
    </row>
    <row r="457" spans="1:53" x14ac:dyDescent="0.2">
      <c r="A457" s="91" t="s">
        <v>576</v>
      </c>
      <c r="B457" s="42">
        <v>0</v>
      </c>
      <c r="C457" s="42">
        <v>0</v>
      </c>
      <c r="D457" s="42">
        <v>0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42">
        <v>0</v>
      </c>
      <c r="X457" s="42">
        <v>0</v>
      </c>
      <c r="Y457" s="42">
        <v>0</v>
      </c>
      <c r="Z457" s="42">
        <v>0</v>
      </c>
      <c r="AA457" s="42">
        <v>0</v>
      </c>
      <c r="AB457" s="42">
        <v>0</v>
      </c>
      <c r="AC457" s="42">
        <v>0</v>
      </c>
      <c r="AD457" s="42">
        <v>0</v>
      </c>
      <c r="AE457" s="42">
        <v>0</v>
      </c>
      <c r="AF457" s="42">
        <v>0</v>
      </c>
      <c r="AG457" s="42">
        <v>0</v>
      </c>
      <c r="AH457" s="42">
        <v>0</v>
      </c>
      <c r="AI457" s="42">
        <v>0</v>
      </c>
      <c r="AJ457" s="42">
        <v>0</v>
      </c>
      <c r="AK457" s="42">
        <v>0</v>
      </c>
      <c r="AL457" s="42">
        <v>0</v>
      </c>
      <c r="AM457" s="42">
        <v>0</v>
      </c>
      <c r="AN457" s="42">
        <v>0</v>
      </c>
      <c r="AO457" s="42">
        <v>0</v>
      </c>
      <c r="AP457" s="42">
        <v>0</v>
      </c>
      <c r="AQ457" s="42">
        <v>0</v>
      </c>
      <c r="AR457" s="42">
        <v>0</v>
      </c>
      <c r="AS457" s="42">
        <v>0</v>
      </c>
      <c r="AT457" s="42">
        <v>0</v>
      </c>
      <c r="AU457" s="42">
        <v>0</v>
      </c>
      <c r="AV457" s="42">
        <v>0</v>
      </c>
      <c r="AW457" s="42">
        <v>0</v>
      </c>
      <c r="AX457" s="42">
        <v>0</v>
      </c>
      <c r="AY457" s="42">
        <v>0</v>
      </c>
      <c r="AZ457" s="42">
        <v>0</v>
      </c>
      <c r="BA457" s="42">
        <v>0</v>
      </c>
    </row>
    <row r="458" spans="1:53" x14ac:dyDescent="0.2">
      <c r="A458" s="91" t="s">
        <v>577</v>
      </c>
      <c r="B458" s="42">
        <v>336026.87</v>
      </c>
      <c r="C458" s="42">
        <v>336026.87</v>
      </c>
      <c r="D458" s="42">
        <v>336026.87</v>
      </c>
      <c r="E458" s="42">
        <v>336026.87</v>
      </c>
      <c r="F458" s="42">
        <v>336026.87</v>
      </c>
      <c r="G458" s="42">
        <v>336026.87</v>
      </c>
      <c r="H458" s="42">
        <v>336026.87</v>
      </c>
      <c r="I458" s="42">
        <v>336026.87</v>
      </c>
      <c r="J458" s="42">
        <v>336026.87</v>
      </c>
      <c r="K458" s="42">
        <v>336026.87</v>
      </c>
      <c r="L458" s="42">
        <v>336026.87</v>
      </c>
      <c r="M458" s="42">
        <v>336026.87</v>
      </c>
      <c r="N458" s="42">
        <v>336026.87</v>
      </c>
      <c r="O458" s="42">
        <v>336026.87</v>
      </c>
      <c r="P458" s="42">
        <v>336026.87</v>
      </c>
      <c r="Q458" s="42">
        <v>336026.87</v>
      </c>
      <c r="R458" s="42">
        <v>336026.87</v>
      </c>
      <c r="S458" s="42">
        <v>336026.87</v>
      </c>
      <c r="T458" s="42">
        <v>336026.87</v>
      </c>
      <c r="U458" s="42">
        <v>336026.87</v>
      </c>
      <c r="V458" s="42">
        <v>336026.87</v>
      </c>
      <c r="W458" s="42">
        <v>336026.87</v>
      </c>
      <c r="X458" s="42">
        <v>336026.87</v>
      </c>
      <c r="Y458" s="42">
        <v>336026.87</v>
      </c>
      <c r="Z458" s="42">
        <v>336026.87</v>
      </c>
      <c r="AA458" s="42">
        <v>336026.87</v>
      </c>
      <c r="AB458" s="42">
        <v>336026.87</v>
      </c>
      <c r="AC458" s="42">
        <v>336026.87</v>
      </c>
      <c r="AD458" s="42">
        <v>336026.87</v>
      </c>
      <c r="AE458" s="42">
        <v>336026.87</v>
      </c>
      <c r="AF458" s="42">
        <v>336026.87</v>
      </c>
      <c r="AG458" s="42">
        <v>336026.87</v>
      </c>
      <c r="AH458" s="42">
        <v>336026.87</v>
      </c>
      <c r="AI458" s="42">
        <v>336026.87</v>
      </c>
      <c r="AJ458" s="42">
        <v>336026.87</v>
      </c>
      <c r="AK458" s="42">
        <v>336026.87</v>
      </c>
      <c r="AL458" s="42">
        <v>336026.87</v>
      </c>
      <c r="AM458" s="42">
        <v>336026.87</v>
      </c>
      <c r="AN458" s="42">
        <v>336026.87</v>
      </c>
      <c r="AO458" s="42">
        <v>336026.87</v>
      </c>
      <c r="AP458" s="42">
        <v>336026.87</v>
      </c>
      <c r="AQ458" s="42">
        <v>336026.87</v>
      </c>
      <c r="AR458" s="42">
        <v>336026.87</v>
      </c>
      <c r="AS458" s="42">
        <v>336026.87</v>
      </c>
      <c r="AT458" s="42">
        <v>336026.87</v>
      </c>
      <c r="AU458" s="42">
        <v>336026.87</v>
      </c>
      <c r="AV458" s="42">
        <v>336026.87</v>
      </c>
      <c r="AW458" s="42">
        <v>336026.87</v>
      </c>
      <c r="AX458" s="42">
        <v>336026.87</v>
      </c>
      <c r="AY458" s="42">
        <v>336026.87</v>
      </c>
      <c r="AZ458" s="42">
        <v>336026.87</v>
      </c>
      <c r="BA458" s="42">
        <v>336026.87</v>
      </c>
    </row>
    <row r="459" spans="1:53" x14ac:dyDescent="0.2">
      <c r="A459" s="91" t="s">
        <v>578</v>
      </c>
      <c r="B459" s="42">
        <v>22846109.809999999</v>
      </c>
      <c r="C459" s="42">
        <v>22846109.809999999</v>
      </c>
      <c r="D459" s="42">
        <v>21275770.989999998</v>
      </c>
      <c r="E459" s="42">
        <v>21275770.989999998</v>
      </c>
      <c r="F459" s="42">
        <v>21275770.989999998</v>
      </c>
      <c r="G459" s="42">
        <v>19705432.169999901</v>
      </c>
      <c r="H459" s="42">
        <v>19705432.169999901</v>
      </c>
      <c r="I459" s="42">
        <v>19705432.169999901</v>
      </c>
      <c r="J459" s="42">
        <v>18135093.349999901</v>
      </c>
      <c r="K459" s="42">
        <v>18135093.349999901</v>
      </c>
      <c r="L459" s="42">
        <v>18135093.349999901</v>
      </c>
      <c r="M459" s="42">
        <v>16564754.529999901</v>
      </c>
      <c r="N459" s="42">
        <v>16564754.529999901</v>
      </c>
      <c r="O459" s="42">
        <v>16564754.529999901</v>
      </c>
      <c r="P459" s="42">
        <v>16564754.529999901</v>
      </c>
      <c r="Q459" s="42">
        <v>14994415.7099999</v>
      </c>
      <c r="R459" s="42">
        <v>14994415.7099999</v>
      </c>
      <c r="S459" s="42">
        <v>14994415.7099999</v>
      </c>
      <c r="T459" s="42">
        <v>13424076.8899999</v>
      </c>
      <c r="U459" s="42">
        <v>13424076.8899999</v>
      </c>
      <c r="V459" s="42">
        <v>13424076.8899999</v>
      </c>
      <c r="W459" s="42">
        <v>11853738.0699999</v>
      </c>
      <c r="X459" s="42">
        <v>11853738.0699999</v>
      </c>
      <c r="Y459" s="42">
        <v>11853738.0699999</v>
      </c>
      <c r="Z459" s="42">
        <v>10283399.249999899</v>
      </c>
      <c r="AA459" s="42">
        <v>10283399.249999899</v>
      </c>
      <c r="AB459" s="42">
        <v>10283399.249999899</v>
      </c>
      <c r="AC459" s="42">
        <v>10283399.249999899</v>
      </c>
      <c r="AD459" s="42">
        <v>8713060.4299999904</v>
      </c>
      <c r="AE459" s="42">
        <v>8713060.4299999904</v>
      </c>
      <c r="AF459" s="42">
        <v>8713060.4299999904</v>
      </c>
      <c r="AG459" s="42">
        <v>7142721.6099999901</v>
      </c>
      <c r="AH459" s="42">
        <v>7142721.6099999901</v>
      </c>
      <c r="AI459" s="42">
        <v>7142721.6099999901</v>
      </c>
      <c r="AJ459" s="42">
        <v>5572382.7899999898</v>
      </c>
      <c r="AK459" s="42">
        <v>5572382.7899999898</v>
      </c>
      <c r="AL459" s="42">
        <v>5572382.7899999898</v>
      </c>
      <c r="AM459" s="42">
        <v>4002043.96999999</v>
      </c>
      <c r="AN459" s="42">
        <v>4002043.96999999</v>
      </c>
      <c r="AO459" s="42">
        <v>4002043.96999999</v>
      </c>
      <c r="AP459" s="42">
        <v>4002043.96999999</v>
      </c>
      <c r="AQ459" s="42">
        <v>2431705.1499999901</v>
      </c>
      <c r="AR459" s="42">
        <v>2431705.1499999901</v>
      </c>
      <c r="AS459" s="42">
        <v>2431705.1499999901</v>
      </c>
      <c r="AT459" s="42">
        <v>861366.32999998995</v>
      </c>
      <c r="AU459" s="42">
        <v>861366.32999998995</v>
      </c>
      <c r="AV459" s="42">
        <v>861366.32999998995</v>
      </c>
      <c r="AW459" s="42">
        <v>0.32999999075400399</v>
      </c>
      <c r="AX459" s="42">
        <v>0.32999999075400399</v>
      </c>
      <c r="AY459" s="42">
        <v>0.32999999075400399</v>
      </c>
      <c r="AZ459" s="42">
        <v>0.32999999075400399</v>
      </c>
      <c r="BA459" s="42">
        <v>0.32999999075400399</v>
      </c>
    </row>
    <row r="460" spans="1:53" x14ac:dyDescent="0.2">
      <c r="A460" s="91" t="s">
        <v>579</v>
      </c>
      <c r="B460" s="42">
        <v>230.28</v>
      </c>
      <c r="C460" s="42">
        <v>230.28</v>
      </c>
      <c r="D460" s="42">
        <v>230.28</v>
      </c>
      <c r="E460" s="42">
        <v>230.28</v>
      </c>
      <c r="F460" s="42">
        <v>230.28</v>
      </c>
      <c r="G460" s="42">
        <v>230.28</v>
      </c>
      <c r="H460" s="42">
        <v>230.28</v>
      </c>
      <c r="I460" s="42">
        <v>230.28</v>
      </c>
      <c r="J460" s="42">
        <v>230.28</v>
      </c>
      <c r="K460" s="42">
        <v>230.28</v>
      </c>
      <c r="L460" s="42">
        <v>230.28</v>
      </c>
      <c r="M460" s="42">
        <v>230.28</v>
      </c>
      <c r="N460" s="42">
        <v>230.28</v>
      </c>
      <c r="O460" s="42">
        <v>230.28</v>
      </c>
      <c r="P460" s="42">
        <v>230.28</v>
      </c>
      <c r="Q460" s="42">
        <v>230.28</v>
      </c>
      <c r="R460" s="42">
        <v>230.28</v>
      </c>
      <c r="S460" s="42">
        <v>230.28</v>
      </c>
      <c r="T460" s="42">
        <v>230.28</v>
      </c>
      <c r="U460" s="42">
        <v>230.28</v>
      </c>
      <c r="V460" s="42">
        <v>230.28</v>
      </c>
      <c r="W460" s="42">
        <v>230.28</v>
      </c>
      <c r="X460" s="42">
        <v>230.28</v>
      </c>
      <c r="Y460" s="42">
        <v>230.28</v>
      </c>
      <c r="Z460" s="42">
        <v>230.28</v>
      </c>
      <c r="AA460" s="42">
        <v>230.28</v>
      </c>
      <c r="AB460" s="42">
        <v>230.28</v>
      </c>
      <c r="AC460" s="42">
        <v>230.28</v>
      </c>
      <c r="AD460" s="42">
        <v>230.28</v>
      </c>
      <c r="AE460" s="42">
        <v>230.28</v>
      </c>
      <c r="AF460" s="42">
        <v>230.28</v>
      </c>
      <c r="AG460" s="42">
        <v>230.28</v>
      </c>
      <c r="AH460" s="42">
        <v>230.28</v>
      </c>
      <c r="AI460" s="42">
        <v>230.28</v>
      </c>
      <c r="AJ460" s="42">
        <v>230.28</v>
      </c>
      <c r="AK460" s="42">
        <v>230.28</v>
      </c>
      <c r="AL460" s="42">
        <v>230.28</v>
      </c>
      <c r="AM460" s="42">
        <v>230.28</v>
      </c>
      <c r="AN460" s="42">
        <v>230.28</v>
      </c>
      <c r="AO460" s="42">
        <v>230.28</v>
      </c>
      <c r="AP460" s="42">
        <v>230.28</v>
      </c>
      <c r="AQ460" s="42">
        <v>230.28</v>
      </c>
      <c r="AR460" s="42">
        <v>230.28</v>
      </c>
      <c r="AS460" s="42">
        <v>230.28</v>
      </c>
      <c r="AT460" s="42">
        <v>230.28</v>
      </c>
      <c r="AU460" s="42">
        <v>230.28</v>
      </c>
      <c r="AV460" s="42">
        <v>230.28</v>
      </c>
      <c r="AW460" s="42">
        <v>230.28</v>
      </c>
      <c r="AX460" s="42">
        <v>230.28</v>
      </c>
      <c r="AY460" s="42">
        <v>230.28</v>
      </c>
      <c r="AZ460" s="42">
        <v>230.28</v>
      </c>
      <c r="BA460" s="42">
        <v>230.28</v>
      </c>
    </row>
    <row r="461" spans="1:53" x14ac:dyDescent="0.2">
      <c r="A461" s="91" t="s">
        <v>580</v>
      </c>
      <c r="B461" s="42">
        <v>0</v>
      </c>
      <c r="C461" s="42">
        <v>0</v>
      </c>
      <c r="D461" s="42">
        <v>0</v>
      </c>
      <c r="E461" s="42">
        <v>0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42">
        <v>0</v>
      </c>
      <c r="X461" s="42">
        <v>0</v>
      </c>
      <c r="Y461" s="42">
        <v>0</v>
      </c>
      <c r="Z461" s="42">
        <v>0</v>
      </c>
      <c r="AA461" s="42">
        <v>0</v>
      </c>
      <c r="AB461" s="42">
        <v>0</v>
      </c>
      <c r="AC461" s="42">
        <v>0</v>
      </c>
      <c r="AD461" s="42">
        <v>0</v>
      </c>
      <c r="AE461" s="42">
        <v>0</v>
      </c>
      <c r="AF461" s="42">
        <v>0</v>
      </c>
      <c r="AG461" s="42">
        <v>0</v>
      </c>
      <c r="AH461" s="42">
        <v>0</v>
      </c>
      <c r="AI461" s="42">
        <v>0</v>
      </c>
      <c r="AJ461" s="42">
        <v>0</v>
      </c>
      <c r="AK461" s="42">
        <v>0</v>
      </c>
      <c r="AL461" s="42">
        <v>0</v>
      </c>
      <c r="AM461" s="42">
        <v>0</v>
      </c>
      <c r="AN461" s="42">
        <v>0</v>
      </c>
      <c r="AO461" s="42">
        <v>0</v>
      </c>
      <c r="AP461" s="42">
        <v>0</v>
      </c>
      <c r="AQ461" s="42">
        <v>0</v>
      </c>
      <c r="AR461" s="42">
        <v>0</v>
      </c>
      <c r="AS461" s="42">
        <v>0</v>
      </c>
      <c r="AT461" s="42">
        <v>0</v>
      </c>
      <c r="AU461" s="42">
        <v>0</v>
      </c>
      <c r="AV461" s="42">
        <v>0</v>
      </c>
      <c r="AW461" s="42">
        <v>0</v>
      </c>
      <c r="AX461" s="42">
        <v>0</v>
      </c>
      <c r="AY461" s="42">
        <v>0</v>
      </c>
      <c r="AZ461" s="42">
        <v>0</v>
      </c>
      <c r="BA461" s="42">
        <v>0</v>
      </c>
    </row>
    <row r="462" spans="1:53" x14ac:dyDescent="0.2">
      <c r="A462" s="91" t="s">
        <v>581</v>
      </c>
      <c r="B462" s="42">
        <v>0</v>
      </c>
      <c r="C462" s="42">
        <v>0</v>
      </c>
      <c r="D462" s="42"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  <c r="P462" s="42">
        <v>0</v>
      </c>
      <c r="Q462" s="42">
        <v>0</v>
      </c>
      <c r="R462" s="42">
        <v>0</v>
      </c>
      <c r="S462" s="42">
        <v>0</v>
      </c>
      <c r="T462" s="42">
        <v>0</v>
      </c>
      <c r="U462" s="42">
        <v>0</v>
      </c>
      <c r="V462" s="42">
        <v>0</v>
      </c>
      <c r="W462" s="42">
        <v>0</v>
      </c>
      <c r="X462" s="42">
        <v>0</v>
      </c>
      <c r="Y462" s="42">
        <v>0</v>
      </c>
      <c r="Z462" s="42">
        <v>0</v>
      </c>
      <c r="AA462" s="42">
        <v>0</v>
      </c>
      <c r="AB462" s="42">
        <v>0</v>
      </c>
      <c r="AC462" s="42">
        <v>0</v>
      </c>
      <c r="AD462" s="42">
        <v>0</v>
      </c>
      <c r="AE462" s="42">
        <v>0</v>
      </c>
      <c r="AF462" s="42">
        <v>0</v>
      </c>
      <c r="AG462" s="42">
        <v>0</v>
      </c>
      <c r="AH462" s="42">
        <v>0</v>
      </c>
      <c r="AI462" s="42">
        <v>0</v>
      </c>
      <c r="AJ462" s="42">
        <v>0</v>
      </c>
      <c r="AK462" s="42">
        <v>0</v>
      </c>
      <c r="AL462" s="42">
        <v>0</v>
      </c>
      <c r="AM462" s="42">
        <v>0</v>
      </c>
      <c r="AN462" s="42">
        <v>0</v>
      </c>
      <c r="AO462" s="42">
        <v>0</v>
      </c>
      <c r="AP462" s="42">
        <v>0</v>
      </c>
      <c r="AQ462" s="42">
        <v>0</v>
      </c>
      <c r="AR462" s="42">
        <v>0</v>
      </c>
      <c r="AS462" s="42">
        <v>0</v>
      </c>
      <c r="AT462" s="42">
        <v>0</v>
      </c>
      <c r="AU462" s="42">
        <v>0</v>
      </c>
      <c r="AV462" s="42">
        <v>0</v>
      </c>
      <c r="AW462" s="42">
        <v>0</v>
      </c>
      <c r="AX462" s="42">
        <v>0</v>
      </c>
      <c r="AY462" s="42">
        <v>0</v>
      </c>
      <c r="AZ462" s="42">
        <v>0</v>
      </c>
      <c r="BA462" s="42">
        <v>0</v>
      </c>
    </row>
    <row r="463" spans="1:53" x14ac:dyDescent="0.2">
      <c r="A463" s="91" t="s">
        <v>582</v>
      </c>
      <c r="B463" s="42">
        <v>0</v>
      </c>
      <c r="C463" s="42">
        <v>0</v>
      </c>
      <c r="D463" s="42">
        <v>0</v>
      </c>
      <c r="E463" s="42">
        <v>0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42">
        <v>0</v>
      </c>
      <c r="X463" s="42">
        <v>0</v>
      </c>
      <c r="Y463" s="42">
        <v>0</v>
      </c>
      <c r="Z463" s="42">
        <v>0</v>
      </c>
      <c r="AA463" s="42">
        <v>0</v>
      </c>
      <c r="AB463" s="42">
        <v>0</v>
      </c>
      <c r="AC463" s="42">
        <v>0</v>
      </c>
      <c r="AD463" s="42">
        <v>0</v>
      </c>
      <c r="AE463" s="42">
        <v>0</v>
      </c>
      <c r="AF463" s="42">
        <v>0</v>
      </c>
      <c r="AG463" s="42">
        <v>0</v>
      </c>
      <c r="AH463" s="42">
        <v>0</v>
      </c>
      <c r="AI463" s="42">
        <v>0</v>
      </c>
      <c r="AJ463" s="42">
        <v>0</v>
      </c>
      <c r="AK463" s="42">
        <v>0</v>
      </c>
      <c r="AL463" s="42">
        <v>0</v>
      </c>
      <c r="AM463" s="42">
        <v>0</v>
      </c>
      <c r="AN463" s="42">
        <v>0</v>
      </c>
      <c r="AO463" s="42">
        <v>0</v>
      </c>
      <c r="AP463" s="42">
        <v>0</v>
      </c>
      <c r="AQ463" s="42">
        <v>0</v>
      </c>
      <c r="AR463" s="42">
        <v>0</v>
      </c>
      <c r="AS463" s="42">
        <v>0</v>
      </c>
      <c r="AT463" s="42">
        <v>0</v>
      </c>
      <c r="AU463" s="42">
        <v>0</v>
      </c>
      <c r="AV463" s="42">
        <v>0</v>
      </c>
      <c r="AW463" s="42">
        <v>0</v>
      </c>
      <c r="AX463" s="42">
        <v>0</v>
      </c>
      <c r="AY463" s="42">
        <v>0</v>
      </c>
      <c r="AZ463" s="42">
        <v>0</v>
      </c>
      <c r="BA463" s="42">
        <v>0</v>
      </c>
    </row>
    <row r="464" spans="1:53" x14ac:dyDescent="0.2">
      <c r="A464" s="91" t="s">
        <v>583</v>
      </c>
      <c r="B464" s="42">
        <v>0</v>
      </c>
      <c r="C464" s="42">
        <v>0</v>
      </c>
      <c r="D464" s="42"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0</v>
      </c>
      <c r="P464" s="42">
        <v>0</v>
      </c>
      <c r="Q464" s="42">
        <v>0</v>
      </c>
      <c r="R464" s="42">
        <v>0</v>
      </c>
      <c r="S464" s="42">
        <v>0</v>
      </c>
      <c r="T464" s="42">
        <v>0</v>
      </c>
      <c r="U464" s="42">
        <v>0</v>
      </c>
      <c r="V464" s="42">
        <v>0</v>
      </c>
      <c r="W464" s="42">
        <v>0</v>
      </c>
      <c r="X464" s="42">
        <v>0</v>
      </c>
      <c r="Y464" s="42">
        <v>0</v>
      </c>
      <c r="Z464" s="42">
        <v>0</v>
      </c>
      <c r="AA464" s="42">
        <v>0</v>
      </c>
      <c r="AB464" s="42">
        <v>0</v>
      </c>
      <c r="AC464" s="42">
        <v>0</v>
      </c>
      <c r="AD464" s="42">
        <v>0</v>
      </c>
      <c r="AE464" s="42">
        <v>0</v>
      </c>
      <c r="AF464" s="42">
        <v>0</v>
      </c>
      <c r="AG464" s="42">
        <v>0</v>
      </c>
      <c r="AH464" s="42">
        <v>0</v>
      </c>
      <c r="AI464" s="42">
        <v>0</v>
      </c>
      <c r="AJ464" s="42">
        <v>0</v>
      </c>
      <c r="AK464" s="42">
        <v>0</v>
      </c>
      <c r="AL464" s="42">
        <v>0</v>
      </c>
      <c r="AM464" s="42">
        <v>0</v>
      </c>
      <c r="AN464" s="42">
        <v>0</v>
      </c>
      <c r="AO464" s="42">
        <v>0</v>
      </c>
      <c r="AP464" s="42">
        <v>0</v>
      </c>
      <c r="AQ464" s="42">
        <v>0</v>
      </c>
      <c r="AR464" s="42">
        <v>0</v>
      </c>
      <c r="AS464" s="42">
        <v>0</v>
      </c>
      <c r="AT464" s="42">
        <v>0</v>
      </c>
      <c r="AU464" s="42">
        <v>0</v>
      </c>
      <c r="AV464" s="42">
        <v>0</v>
      </c>
      <c r="AW464" s="42">
        <v>0</v>
      </c>
      <c r="AX464" s="42">
        <v>0</v>
      </c>
      <c r="AY464" s="42">
        <v>0</v>
      </c>
      <c r="AZ464" s="42">
        <v>0</v>
      </c>
      <c r="BA464" s="42">
        <v>0</v>
      </c>
    </row>
    <row r="465" spans="1:53" x14ac:dyDescent="0.2">
      <c r="A465" s="91" t="s">
        <v>584</v>
      </c>
      <c r="B465" s="42">
        <v>3731862.3</v>
      </c>
      <c r="C465" s="42">
        <v>3731862.3</v>
      </c>
      <c r="D465" s="42">
        <v>3731862.3</v>
      </c>
      <c r="E465" s="42">
        <v>3731862.3</v>
      </c>
      <c r="F465" s="42">
        <v>3731862.3</v>
      </c>
      <c r="G465" s="42">
        <v>3731862.3</v>
      </c>
      <c r="H465" s="42">
        <v>3731862.3</v>
      </c>
      <c r="I465" s="42">
        <v>3731862.3</v>
      </c>
      <c r="J465" s="42">
        <v>3731862.3</v>
      </c>
      <c r="K465" s="42">
        <v>3731862.3</v>
      </c>
      <c r="L465" s="42">
        <v>3731862.3</v>
      </c>
      <c r="M465" s="42">
        <v>3731862.3</v>
      </c>
      <c r="N465" s="42">
        <v>3731862.3</v>
      </c>
      <c r="O465" s="42">
        <v>3731862.3</v>
      </c>
      <c r="P465" s="42">
        <v>3731862.3</v>
      </c>
      <c r="Q465" s="42">
        <v>3731862.3</v>
      </c>
      <c r="R465" s="42">
        <v>3731862.3</v>
      </c>
      <c r="S465" s="42">
        <v>3731862.3</v>
      </c>
      <c r="T465" s="42">
        <v>3731862.3</v>
      </c>
      <c r="U465" s="42">
        <v>3731862.3</v>
      </c>
      <c r="V465" s="42">
        <v>3731862.3</v>
      </c>
      <c r="W465" s="42">
        <v>3731862.3</v>
      </c>
      <c r="X465" s="42">
        <v>3731862.3</v>
      </c>
      <c r="Y465" s="42">
        <v>3731862.3</v>
      </c>
      <c r="Z465" s="42">
        <v>3731862.3</v>
      </c>
      <c r="AA465" s="42">
        <v>3731862.3</v>
      </c>
      <c r="AB465" s="42">
        <v>3731862.3</v>
      </c>
      <c r="AC465" s="42">
        <v>3731862.3</v>
      </c>
      <c r="AD465" s="42">
        <v>3731862.3</v>
      </c>
      <c r="AE465" s="42">
        <v>3731862.3</v>
      </c>
      <c r="AF465" s="42">
        <v>3731862.3</v>
      </c>
      <c r="AG465" s="42">
        <v>3731862.3</v>
      </c>
      <c r="AH465" s="42">
        <v>3731862.3</v>
      </c>
      <c r="AI465" s="42">
        <v>3731862.3</v>
      </c>
      <c r="AJ465" s="42">
        <v>3731862.3</v>
      </c>
      <c r="AK465" s="42">
        <v>3731862.3</v>
      </c>
      <c r="AL465" s="42">
        <v>3731862.3</v>
      </c>
      <c r="AM465" s="42">
        <v>3731862.3</v>
      </c>
      <c r="AN465" s="42">
        <v>3731862.3</v>
      </c>
      <c r="AO465" s="42">
        <v>3731862.3</v>
      </c>
      <c r="AP465" s="42">
        <v>3731862.3</v>
      </c>
      <c r="AQ465" s="42">
        <v>3731862.3</v>
      </c>
      <c r="AR465" s="42">
        <v>3731862.3</v>
      </c>
      <c r="AS465" s="42">
        <v>3731862.3</v>
      </c>
      <c r="AT465" s="42">
        <v>3731862.3</v>
      </c>
      <c r="AU465" s="42">
        <v>3731862.3</v>
      </c>
      <c r="AV465" s="42">
        <v>3731862.3</v>
      </c>
      <c r="AW465" s="42">
        <v>3731862.3</v>
      </c>
      <c r="AX465" s="42">
        <v>3731862.3</v>
      </c>
      <c r="AY465" s="42">
        <v>3731862.3</v>
      </c>
      <c r="AZ465" s="42">
        <v>3731862.3</v>
      </c>
      <c r="BA465" s="42">
        <v>3731862.3</v>
      </c>
    </row>
    <row r="466" spans="1:53" x14ac:dyDescent="0.2">
      <c r="A466" s="91" t="s">
        <v>585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  <c r="P466" s="42">
        <v>0</v>
      </c>
      <c r="Q466" s="42">
        <v>0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42">
        <v>0</v>
      </c>
      <c r="X466" s="42">
        <v>0</v>
      </c>
      <c r="Y466" s="42">
        <v>0</v>
      </c>
      <c r="Z466" s="42">
        <v>0</v>
      </c>
      <c r="AA466" s="42">
        <v>0</v>
      </c>
      <c r="AB466" s="42">
        <v>0</v>
      </c>
      <c r="AC466" s="42">
        <v>0</v>
      </c>
      <c r="AD466" s="42">
        <v>0</v>
      </c>
      <c r="AE466" s="42">
        <v>0</v>
      </c>
      <c r="AF466" s="42">
        <v>0</v>
      </c>
      <c r="AG466" s="42">
        <v>0</v>
      </c>
      <c r="AH466" s="42">
        <v>0</v>
      </c>
      <c r="AI466" s="42">
        <v>0</v>
      </c>
      <c r="AJ466" s="42">
        <v>0</v>
      </c>
      <c r="AK466" s="42">
        <v>0</v>
      </c>
      <c r="AL466" s="42">
        <v>0</v>
      </c>
      <c r="AM466" s="42">
        <v>0</v>
      </c>
      <c r="AN466" s="42">
        <v>0</v>
      </c>
      <c r="AO466" s="42">
        <v>0</v>
      </c>
      <c r="AP466" s="42">
        <v>0</v>
      </c>
      <c r="AQ466" s="42">
        <v>0</v>
      </c>
      <c r="AR466" s="42">
        <v>0</v>
      </c>
      <c r="AS466" s="42">
        <v>0</v>
      </c>
      <c r="AT466" s="42">
        <v>0</v>
      </c>
      <c r="AU466" s="42">
        <v>0</v>
      </c>
      <c r="AV466" s="42">
        <v>0</v>
      </c>
      <c r="AW466" s="42">
        <v>0</v>
      </c>
      <c r="AX466" s="42">
        <v>0</v>
      </c>
      <c r="AY466" s="42">
        <v>0</v>
      </c>
      <c r="AZ466" s="42">
        <v>0</v>
      </c>
      <c r="BA466" s="42">
        <v>0</v>
      </c>
    </row>
    <row r="467" spans="1:53" x14ac:dyDescent="0.2">
      <c r="A467" s="43" t="s">
        <v>586</v>
      </c>
      <c r="B467" s="42">
        <v>100611231.65333299</v>
      </c>
      <c r="C467" s="42">
        <v>101720924.336666</v>
      </c>
      <c r="D467" s="42">
        <v>101260278.199999</v>
      </c>
      <c r="E467" s="42">
        <v>102369970.883333</v>
      </c>
      <c r="F467" s="42">
        <v>103479663.56666601</v>
      </c>
      <c r="G467" s="42">
        <v>103019017.42999899</v>
      </c>
      <c r="H467" s="42">
        <v>104128710.113333</v>
      </c>
      <c r="I467" s="42">
        <v>105238402.796666</v>
      </c>
      <c r="J467" s="42">
        <v>104777756.659999</v>
      </c>
      <c r="K467" s="42">
        <v>105887449.34333301</v>
      </c>
      <c r="L467" s="42">
        <v>106997142.026666</v>
      </c>
      <c r="M467" s="42">
        <v>106536495.889999</v>
      </c>
      <c r="N467" s="42">
        <v>106536495.889999</v>
      </c>
      <c r="O467" s="42">
        <v>76971609.573333293</v>
      </c>
      <c r="P467" s="42">
        <v>76406723.256666601</v>
      </c>
      <c r="Q467" s="42">
        <v>74271498.1199999</v>
      </c>
      <c r="R467" s="42">
        <v>73706611.803333297</v>
      </c>
      <c r="S467" s="42">
        <v>73141725.486666605</v>
      </c>
      <c r="T467" s="42">
        <v>71006500.349999994</v>
      </c>
      <c r="U467" s="42">
        <v>70441614.033333302</v>
      </c>
      <c r="V467" s="42">
        <v>75104538.916666597</v>
      </c>
      <c r="W467" s="42">
        <v>72919629.9799999</v>
      </c>
      <c r="X467" s="42">
        <v>72305059.8633333</v>
      </c>
      <c r="Y467" s="42">
        <v>71690489.746666595</v>
      </c>
      <c r="Z467" s="42">
        <v>69505580.809999898</v>
      </c>
      <c r="AA467" s="42">
        <v>69505580.809999898</v>
      </c>
      <c r="AB467" s="42">
        <v>68891588.826666594</v>
      </c>
      <c r="AC467" s="42">
        <v>68277596.843333304</v>
      </c>
      <c r="AD467" s="42">
        <v>66093266.039999902</v>
      </c>
      <c r="AE467" s="42">
        <v>65479274.056666598</v>
      </c>
      <c r="AF467" s="42">
        <v>64865282.073333301</v>
      </c>
      <c r="AG467" s="42">
        <v>62680951.269999899</v>
      </c>
      <c r="AH467" s="42">
        <v>62066959.286666602</v>
      </c>
      <c r="AI467" s="42">
        <v>66430185.903333299</v>
      </c>
      <c r="AJ467" s="42">
        <v>64198181.699999899</v>
      </c>
      <c r="AK467" s="42">
        <v>63536516.316666603</v>
      </c>
      <c r="AL467" s="42">
        <v>62874850.9333333</v>
      </c>
      <c r="AM467" s="42">
        <v>60642846.7299999</v>
      </c>
      <c r="AN467" s="42">
        <v>60642846.7299999</v>
      </c>
      <c r="AO467" s="42">
        <v>59981485.829999901</v>
      </c>
      <c r="AP467" s="42">
        <v>59320124.929999903</v>
      </c>
      <c r="AQ467" s="42">
        <v>57088425.209999897</v>
      </c>
      <c r="AR467" s="42">
        <v>56427064.309999898</v>
      </c>
      <c r="AS467" s="42">
        <v>55765703.4099999</v>
      </c>
      <c r="AT467" s="42">
        <v>53534003.689999901</v>
      </c>
      <c r="AU467" s="42">
        <v>52872642.789999902</v>
      </c>
      <c r="AV467" s="42">
        <v>56614428.289999902</v>
      </c>
      <c r="AW467" s="42">
        <v>55049145.789999902</v>
      </c>
      <c r="AX467" s="42">
        <v>54345229.289999902</v>
      </c>
      <c r="AY467" s="42">
        <v>53641312.789999902</v>
      </c>
      <c r="AZ467" s="42">
        <v>52937396.289999902</v>
      </c>
      <c r="BA467" s="42">
        <v>52937396.289999902</v>
      </c>
    </row>
    <row r="468" spans="1:53" x14ac:dyDescent="0.2">
      <c r="A468" s="91" t="s">
        <v>587</v>
      </c>
    </row>
    <row r="469" spans="1:53" x14ac:dyDescent="0.2">
      <c r="A469" s="91" t="s">
        <v>588</v>
      </c>
      <c r="B469" s="42">
        <v>1373470.46</v>
      </c>
      <c r="C469" s="42">
        <v>1373470.46</v>
      </c>
      <c r="D469" s="42">
        <v>1373470.46</v>
      </c>
      <c r="E469" s="42">
        <v>1373470.46</v>
      </c>
      <c r="F469" s="42">
        <v>1373470.46</v>
      </c>
      <c r="G469" s="42">
        <v>1373470.46</v>
      </c>
      <c r="H469" s="42">
        <v>1373470.46</v>
      </c>
      <c r="I469" s="42">
        <v>1373470.46</v>
      </c>
      <c r="J469" s="42">
        <v>1373470.46</v>
      </c>
      <c r="K469" s="42">
        <v>1373470.46</v>
      </c>
      <c r="L469" s="42">
        <v>1373470.46</v>
      </c>
      <c r="M469" s="42">
        <v>1373470.46</v>
      </c>
      <c r="N469" s="42">
        <v>1373470.46</v>
      </c>
      <c r="O469" s="42">
        <v>1373470.46</v>
      </c>
      <c r="P469" s="42">
        <v>1373470.46</v>
      </c>
      <c r="Q469" s="42">
        <v>1373470.46</v>
      </c>
      <c r="R469" s="42">
        <v>1373470.46</v>
      </c>
      <c r="S469" s="42">
        <v>1373470.46</v>
      </c>
      <c r="T469" s="42">
        <v>1373470.46</v>
      </c>
      <c r="U469" s="42">
        <v>1373470.46</v>
      </c>
      <c r="V469" s="42">
        <v>1373470.46</v>
      </c>
      <c r="W469" s="42">
        <v>1373470.46</v>
      </c>
      <c r="X469" s="42">
        <v>1373470.46</v>
      </c>
      <c r="Y469" s="42">
        <v>1373470.46</v>
      </c>
      <c r="Z469" s="42">
        <v>1373470.46</v>
      </c>
      <c r="AA469" s="42">
        <v>1373470.46</v>
      </c>
      <c r="AB469" s="42">
        <v>1373470.46</v>
      </c>
      <c r="AC469" s="42">
        <v>1373470.46</v>
      </c>
      <c r="AD469" s="42">
        <v>1373470.46</v>
      </c>
      <c r="AE469" s="42">
        <v>1373470.46</v>
      </c>
      <c r="AF469" s="42">
        <v>1373470.46</v>
      </c>
      <c r="AG469" s="42">
        <v>1373470.46</v>
      </c>
      <c r="AH469" s="42">
        <v>1373470.46</v>
      </c>
      <c r="AI469" s="42">
        <v>1373470.46</v>
      </c>
      <c r="AJ469" s="42">
        <v>1373470.46</v>
      </c>
      <c r="AK469" s="42">
        <v>1373470.46</v>
      </c>
      <c r="AL469" s="42">
        <v>1373470.46</v>
      </c>
      <c r="AM469" s="42">
        <v>1373470.46</v>
      </c>
      <c r="AN469" s="42">
        <v>1373470.46</v>
      </c>
      <c r="AO469" s="42">
        <v>1373470.46</v>
      </c>
      <c r="AP469" s="42">
        <v>1373470.46</v>
      </c>
      <c r="AQ469" s="42">
        <v>1373470.46</v>
      </c>
      <c r="AR469" s="42">
        <v>1373470.46</v>
      </c>
      <c r="AS469" s="42">
        <v>1373470.46</v>
      </c>
      <c r="AT469" s="42">
        <v>1373470.46</v>
      </c>
      <c r="AU469" s="42">
        <v>1373470.46</v>
      </c>
      <c r="AV469" s="42">
        <v>1373470.46</v>
      </c>
      <c r="AW469" s="42">
        <v>1373470.46</v>
      </c>
      <c r="AX469" s="42">
        <v>1373470.46</v>
      </c>
      <c r="AY469" s="42">
        <v>1373470.46</v>
      </c>
      <c r="AZ469" s="42">
        <v>1373470.46</v>
      </c>
      <c r="BA469" s="42">
        <v>1373470.46</v>
      </c>
    </row>
    <row r="470" spans="1:53" x14ac:dyDescent="0.2">
      <c r="A470" s="43" t="s">
        <v>589</v>
      </c>
      <c r="B470" s="42">
        <v>1373470.46</v>
      </c>
      <c r="C470" s="42">
        <v>1373470.46</v>
      </c>
      <c r="D470" s="42">
        <v>1373470.46</v>
      </c>
      <c r="E470" s="42">
        <v>1373470.46</v>
      </c>
      <c r="F470" s="42">
        <v>1373470.46</v>
      </c>
      <c r="G470" s="42">
        <v>1373470.46</v>
      </c>
      <c r="H470" s="42">
        <v>1373470.46</v>
      </c>
      <c r="I470" s="42">
        <v>1373470.46</v>
      </c>
      <c r="J470" s="42">
        <v>1373470.46</v>
      </c>
      <c r="K470" s="42">
        <v>1373470.46</v>
      </c>
      <c r="L470" s="42">
        <v>1373470.46</v>
      </c>
      <c r="M470" s="42">
        <v>1373470.46</v>
      </c>
      <c r="N470" s="42">
        <v>1373470.46</v>
      </c>
      <c r="O470" s="42">
        <v>1373470.46</v>
      </c>
      <c r="P470" s="42">
        <v>1373470.46</v>
      </c>
      <c r="Q470" s="42">
        <v>1373470.46</v>
      </c>
      <c r="R470" s="42">
        <v>1373470.46</v>
      </c>
      <c r="S470" s="42">
        <v>1373470.46</v>
      </c>
      <c r="T470" s="42">
        <v>1373470.46</v>
      </c>
      <c r="U470" s="42">
        <v>1373470.46</v>
      </c>
      <c r="V470" s="42">
        <v>1373470.46</v>
      </c>
      <c r="W470" s="42">
        <v>1373470.46</v>
      </c>
      <c r="X470" s="42">
        <v>1373470.46</v>
      </c>
      <c r="Y470" s="42">
        <v>1373470.46</v>
      </c>
      <c r="Z470" s="42">
        <v>1373470.46</v>
      </c>
      <c r="AA470" s="42">
        <v>1373470.46</v>
      </c>
      <c r="AB470" s="42">
        <v>1373470.46</v>
      </c>
      <c r="AC470" s="42">
        <v>1373470.46</v>
      </c>
      <c r="AD470" s="42">
        <v>1373470.46</v>
      </c>
      <c r="AE470" s="42">
        <v>1373470.46</v>
      </c>
      <c r="AF470" s="42">
        <v>1373470.46</v>
      </c>
      <c r="AG470" s="42">
        <v>1373470.46</v>
      </c>
      <c r="AH470" s="42">
        <v>1373470.46</v>
      </c>
      <c r="AI470" s="42">
        <v>1373470.46</v>
      </c>
      <c r="AJ470" s="42">
        <v>1373470.46</v>
      </c>
      <c r="AK470" s="42">
        <v>1373470.46</v>
      </c>
      <c r="AL470" s="42">
        <v>1373470.46</v>
      </c>
      <c r="AM470" s="42">
        <v>1373470.46</v>
      </c>
      <c r="AN470" s="42">
        <v>1373470.46</v>
      </c>
      <c r="AO470" s="42">
        <v>1373470.46</v>
      </c>
      <c r="AP470" s="42">
        <v>1373470.46</v>
      </c>
      <c r="AQ470" s="42">
        <v>1373470.46</v>
      </c>
      <c r="AR470" s="42">
        <v>1373470.46</v>
      </c>
      <c r="AS470" s="42">
        <v>1373470.46</v>
      </c>
      <c r="AT470" s="42">
        <v>1373470.46</v>
      </c>
      <c r="AU470" s="42">
        <v>1373470.46</v>
      </c>
      <c r="AV470" s="42">
        <v>1373470.46</v>
      </c>
      <c r="AW470" s="42">
        <v>1373470.46</v>
      </c>
      <c r="AX470" s="42">
        <v>1373470.46</v>
      </c>
      <c r="AY470" s="42">
        <v>1373470.46</v>
      </c>
      <c r="AZ470" s="42">
        <v>1373470.46</v>
      </c>
      <c r="BA470" s="42">
        <v>1373470.46</v>
      </c>
    </row>
    <row r="471" spans="1:53" x14ac:dyDescent="0.2">
      <c r="A471" s="91" t="s">
        <v>590</v>
      </c>
    </row>
    <row r="472" spans="1:53" x14ac:dyDescent="0.2">
      <c r="A472" s="91" t="s">
        <v>591</v>
      </c>
      <c r="B472" s="42">
        <v>0</v>
      </c>
      <c r="C472" s="42">
        <v>0</v>
      </c>
      <c r="D472" s="42">
        <v>0</v>
      </c>
      <c r="E472" s="42">
        <v>0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  <c r="P472" s="42">
        <v>0</v>
      </c>
      <c r="Q472" s="42">
        <v>0</v>
      </c>
      <c r="R472" s="42">
        <v>0</v>
      </c>
      <c r="S472" s="42">
        <v>0</v>
      </c>
      <c r="T472" s="42">
        <v>0</v>
      </c>
      <c r="U472" s="42">
        <v>0</v>
      </c>
      <c r="V472" s="42">
        <v>0</v>
      </c>
      <c r="W472" s="42">
        <v>0</v>
      </c>
      <c r="X472" s="42">
        <v>0</v>
      </c>
      <c r="Y472" s="42">
        <v>0</v>
      </c>
      <c r="Z472" s="42">
        <v>0</v>
      </c>
      <c r="AA472" s="42">
        <v>0</v>
      </c>
      <c r="AB472" s="42">
        <v>0</v>
      </c>
      <c r="AC472" s="42">
        <v>0</v>
      </c>
      <c r="AD472" s="42">
        <v>0</v>
      </c>
      <c r="AE472" s="42">
        <v>0</v>
      </c>
      <c r="AF472" s="42">
        <v>0</v>
      </c>
      <c r="AG472" s="42">
        <v>0</v>
      </c>
      <c r="AH472" s="42">
        <v>0</v>
      </c>
      <c r="AI472" s="42">
        <v>0</v>
      </c>
      <c r="AJ472" s="42">
        <v>0</v>
      </c>
      <c r="AK472" s="42">
        <v>0</v>
      </c>
      <c r="AL472" s="42">
        <v>0</v>
      </c>
      <c r="AM472" s="42">
        <v>0</v>
      </c>
      <c r="AN472" s="42">
        <v>0</v>
      </c>
      <c r="AO472" s="42">
        <v>0</v>
      </c>
      <c r="AP472" s="42">
        <v>0</v>
      </c>
      <c r="AQ472" s="42">
        <v>0</v>
      </c>
      <c r="AR472" s="42">
        <v>0</v>
      </c>
      <c r="AS472" s="42">
        <v>0</v>
      </c>
      <c r="AT472" s="42">
        <v>0</v>
      </c>
      <c r="AU472" s="42">
        <v>0</v>
      </c>
      <c r="AV472" s="42">
        <v>0</v>
      </c>
      <c r="AW472" s="42">
        <v>0</v>
      </c>
      <c r="AX472" s="42">
        <v>0</v>
      </c>
      <c r="AY472" s="42">
        <v>0</v>
      </c>
      <c r="AZ472" s="42">
        <v>0</v>
      </c>
      <c r="BA472" s="42">
        <v>0</v>
      </c>
    </row>
    <row r="473" spans="1:53" x14ac:dyDescent="0.2">
      <c r="A473" s="91" t="s">
        <v>592</v>
      </c>
      <c r="B473" s="42">
        <v>0</v>
      </c>
      <c r="C473" s="42">
        <v>0</v>
      </c>
      <c r="D473" s="42">
        <v>0</v>
      </c>
      <c r="E473" s="42">
        <v>0</v>
      </c>
      <c r="F473" s="42">
        <v>0</v>
      </c>
      <c r="G473" s="42">
        <v>0</v>
      </c>
      <c r="H473" s="42">
        <v>0</v>
      </c>
      <c r="I473" s="42">
        <v>0</v>
      </c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v>0</v>
      </c>
      <c r="P473" s="42">
        <v>0</v>
      </c>
      <c r="Q473" s="42">
        <v>0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42">
        <v>0</v>
      </c>
      <c r="X473" s="42">
        <v>0</v>
      </c>
      <c r="Y473" s="42">
        <v>0</v>
      </c>
      <c r="Z473" s="42">
        <v>0</v>
      </c>
      <c r="AA473" s="42">
        <v>0</v>
      </c>
      <c r="AB473" s="42">
        <v>0</v>
      </c>
      <c r="AC473" s="42">
        <v>0</v>
      </c>
      <c r="AD473" s="42">
        <v>0</v>
      </c>
      <c r="AE473" s="42">
        <v>0</v>
      </c>
      <c r="AF473" s="42">
        <v>0</v>
      </c>
      <c r="AG473" s="42">
        <v>0</v>
      </c>
      <c r="AH473" s="42">
        <v>0</v>
      </c>
      <c r="AI473" s="42">
        <v>0</v>
      </c>
      <c r="AJ473" s="42">
        <v>0</v>
      </c>
      <c r="AK473" s="42">
        <v>0</v>
      </c>
      <c r="AL473" s="42">
        <v>0</v>
      </c>
      <c r="AM473" s="42">
        <v>0</v>
      </c>
      <c r="AN473" s="42">
        <v>0</v>
      </c>
      <c r="AO473" s="42">
        <v>0</v>
      </c>
      <c r="AP473" s="42">
        <v>0</v>
      </c>
      <c r="AQ473" s="42">
        <v>0</v>
      </c>
      <c r="AR473" s="42">
        <v>0</v>
      </c>
      <c r="AS473" s="42">
        <v>0</v>
      </c>
      <c r="AT473" s="42">
        <v>0</v>
      </c>
      <c r="AU473" s="42">
        <v>0</v>
      </c>
      <c r="AV473" s="42">
        <v>0</v>
      </c>
      <c r="AW473" s="42">
        <v>0</v>
      </c>
      <c r="AX473" s="42">
        <v>0</v>
      </c>
      <c r="AY473" s="42">
        <v>0</v>
      </c>
      <c r="AZ473" s="42">
        <v>0</v>
      </c>
      <c r="BA473" s="42">
        <v>0</v>
      </c>
    </row>
    <row r="474" spans="1:53" x14ac:dyDescent="0.2">
      <c r="A474" s="91" t="s">
        <v>593</v>
      </c>
      <c r="B474" s="42">
        <v>-21232412.629999999</v>
      </c>
      <c r="C474" s="42">
        <v>-21613569.629999999</v>
      </c>
      <c r="D474" s="42">
        <v>-21993491.629999999</v>
      </c>
      <c r="E474" s="42">
        <v>-22370731.629999999</v>
      </c>
      <c r="F474" s="42">
        <v>-22741017.629999999</v>
      </c>
      <c r="G474" s="42">
        <v>-23106674.629999999</v>
      </c>
      <c r="H474" s="42">
        <v>-23468876.629999999</v>
      </c>
      <c r="I474" s="42">
        <v>-23828554.629999999</v>
      </c>
      <c r="J474" s="42">
        <v>-24190485.629999999</v>
      </c>
      <c r="K474" s="42">
        <v>-24548867.629999999</v>
      </c>
      <c r="L474" s="42">
        <v>-24901181.629999999</v>
      </c>
      <c r="M474" s="42">
        <v>-25251352.629999999</v>
      </c>
      <c r="N474" s="42">
        <v>-25251352.629999999</v>
      </c>
      <c r="O474" s="42">
        <v>-25615946.629999999</v>
      </c>
      <c r="P474" s="42">
        <v>-25980540.629999999</v>
      </c>
      <c r="Q474" s="42">
        <v>-26345134.629999999</v>
      </c>
      <c r="R474" s="42">
        <v>-26709728.629999999</v>
      </c>
      <c r="S474" s="42">
        <v>-27074322.629999999</v>
      </c>
      <c r="T474" s="42">
        <v>-27438916.629999999</v>
      </c>
      <c r="U474" s="42">
        <v>-27803510.629999999</v>
      </c>
      <c r="V474" s="42">
        <v>-28168104.629999999</v>
      </c>
      <c r="W474" s="42">
        <v>-28532698.629999999</v>
      </c>
      <c r="X474" s="42">
        <v>-28897292.629999999</v>
      </c>
      <c r="Y474" s="42">
        <v>-29261886.629999999</v>
      </c>
      <c r="Z474" s="42">
        <v>-29626480.629999999</v>
      </c>
      <c r="AA474" s="42">
        <v>-29626480.629999999</v>
      </c>
      <c r="AB474" s="42">
        <v>-30030371.629999999</v>
      </c>
      <c r="AC474" s="42">
        <v>-30434262.629999999</v>
      </c>
      <c r="AD474" s="42">
        <v>-30838153.629999999</v>
      </c>
      <c r="AE474" s="42">
        <v>-31242044.629999999</v>
      </c>
      <c r="AF474" s="42">
        <v>-31645935.629999999</v>
      </c>
      <c r="AG474" s="42">
        <v>-32049826.629999999</v>
      </c>
      <c r="AH474" s="42">
        <v>-32453717.629999999</v>
      </c>
      <c r="AI474" s="42">
        <v>-32857608.629999999</v>
      </c>
      <c r="AJ474" s="42">
        <v>-33261499.629999999</v>
      </c>
      <c r="AK474" s="42">
        <v>-33665390.630000003</v>
      </c>
      <c r="AL474" s="42">
        <v>-34069281.630000003</v>
      </c>
      <c r="AM474" s="42">
        <v>-34473172.630000003</v>
      </c>
      <c r="AN474" s="42">
        <v>-34473172.630000003</v>
      </c>
      <c r="AO474" s="42">
        <v>-34915582.630000003</v>
      </c>
      <c r="AP474" s="42">
        <v>-35357992.630000003</v>
      </c>
      <c r="AQ474" s="42">
        <v>-35800402.630000003</v>
      </c>
      <c r="AR474" s="42">
        <v>-36242812.630000003</v>
      </c>
      <c r="AS474" s="42">
        <v>-36685222.630000003</v>
      </c>
      <c r="AT474" s="42">
        <v>-37127632.630000003</v>
      </c>
      <c r="AU474" s="42">
        <v>-37570042.630000003</v>
      </c>
      <c r="AV474" s="42">
        <v>-38012452.630000003</v>
      </c>
      <c r="AW474" s="42">
        <v>-38454862.630000003</v>
      </c>
      <c r="AX474" s="42">
        <v>-38897272.630000003</v>
      </c>
      <c r="AY474" s="42">
        <v>-39339682.630000003</v>
      </c>
      <c r="AZ474" s="42">
        <v>-39782092.630000003</v>
      </c>
      <c r="BA474" s="42">
        <v>-39782092.630000003</v>
      </c>
    </row>
    <row r="475" spans="1:53" x14ac:dyDescent="0.2">
      <c r="A475" s="91" t="s">
        <v>594</v>
      </c>
      <c r="B475" s="42">
        <v>-13530.7900000025</v>
      </c>
      <c r="C475" s="42">
        <v>-13530.7900000025</v>
      </c>
      <c r="D475" s="42">
        <v>-13530.7900000025</v>
      </c>
      <c r="E475" s="42">
        <v>-13530.7900000025</v>
      </c>
      <c r="F475" s="42">
        <v>-13530.7900000025</v>
      </c>
      <c r="G475" s="42">
        <v>-13530.7900000025</v>
      </c>
      <c r="H475" s="42">
        <v>-13530.7900000025</v>
      </c>
      <c r="I475" s="42">
        <v>-13530.7900000025</v>
      </c>
      <c r="J475" s="42">
        <v>-13530.7900000025</v>
      </c>
      <c r="K475" s="42">
        <v>-13530.7900000025</v>
      </c>
      <c r="L475" s="42">
        <v>-13530.7900000025</v>
      </c>
      <c r="M475" s="42">
        <v>-13530.7900000025</v>
      </c>
      <c r="N475" s="42">
        <v>-13530.7900000025</v>
      </c>
      <c r="O475" s="42">
        <v>-13530.7900000025</v>
      </c>
      <c r="P475" s="42">
        <v>-13530.7900000025</v>
      </c>
      <c r="Q475" s="42">
        <v>-13530.7900000025</v>
      </c>
      <c r="R475" s="42">
        <v>-13530.7900000025</v>
      </c>
      <c r="S475" s="42">
        <v>-13530.7900000025</v>
      </c>
      <c r="T475" s="42">
        <v>-13530.7900000025</v>
      </c>
      <c r="U475" s="42">
        <v>-13530.7900000025</v>
      </c>
      <c r="V475" s="42">
        <v>-13530.7900000025</v>
      </c>
      <c r="W475" s="42">
        <v>-13530.7900000025</v>
      </c>
      <c r="X475" s="42">
        <v>-13530.7900000025</v>
      </c>
      <c r="Y475" s="42">
        <v>-13530.7900000025</v>
      </c>
      <c r="Z475" s="42">
        <v>-13530.7900000025</v>
      </c>
      <c r="AA475" s="42">
        <v>-13530.7900000025</v>
      </c>
      <c r="AB475" s="42">
        <v>-13530.7900000025</v>
      </c>
      <c r="AC475" s="42">
        <v>-13530.7900000025</v>
      </c>
      <c r="AD475" s="42">
        <v>-13530.7900000025</v>
      </c>
      <c r="AE475" s="42">
        <v>-13530.7900000025</v>
      </c>
      <c r="AF475" s="42">
        <v>-13530.7900000025</v>
      </c>
      <c r="AG475" s="42">
        <v>-13530.7900000025</v>
      </c>
      <c r="AH475" s="42">
        <v>-13530.7900000025</v>
      </c>
      <c r="AI475" s="42">
        <v>-13530.7900000025</v>
      </c>
      <c r="AJ475" s="42">
        <v>-13530.7900000025</v>
      </c>
      <c r="AK475" s="42">
        <v>-13530.7900000025</v>
      </c>
      <c r="AL475" s="42">
        <v>-13530.7900000025</v>
      </c>
      <c r="AM475" s="42">
        <v>-13530.7900000025</v>
      </c>
      <c r="AN475" s="42">
        <v>-13530.7900000025</v>
      </c>
      <c r="AO475" s="42">
        <v>-13530.7900000025</v>
      </c>
      <c r="AP475" s="42">
        <v>-13530.7900000025</v>
      </c>
      <c r="AQ475" s="42">
        <v>-13530.7900000025</v>
      </c>
      <c r="AR475" s="42">
        <v>-13530.7900000025</v>
      </c>
      <c r="AS475" s="42">
        <v>-13530.7900000025</v>
      </c>
      <c r="AT475" s="42">
        <v>-13530.7900000025</v>
      </c>
      <c r="AU475" s="42">
        <v>-13530.7900000025</v>
      </c>
      <c r="AV475" s="42">
        <v>-13530.7900000025</v>
      </c>
      <c r="AW475" s="42">
        <v>-13530.7900000025</v>
      </c>
      <c r="AX475" s="42">
        <v>-13530.7900000025</v>
      </c>
      <c r="AY475" s="42">
        <v>-13530.7900000025</v>
      </c>
      <c r="AZ475" s="42">
        <v>-13530.7900000025</v>
      </c>
      <c r="BA475" s="42">
        <v>-13530.7900000025</v>
      </c>
    </row>
    <row r="476" spans="1:53" x14ac:dyDescent="0.2">
      <c r="A476" s="91" t="s">
        <v>595</v>
      </c>
      <c r="B476" s="42">
        <v>11660365.800000001</v>
      </c>
      <c r="C476" s="42">
        <v>11660365.800000001</v>
      </c>
      <c r="D476" s="42">
        <v>11660365.800000001</v>
      </c>
      <c r="E476" s="42">
        <v>11660365.800000001</v>
      </c>
      <c r="F476" s="42">
        <v>11660365.800000001</v>
      </c>
      <c r="G476" s="42">
        <v>11660365.800000001</v>
      </c>
      <c r="H476" s="42">
        <v>11660365.800000001</v>
      </c>
      <c r="I476" s="42">
        <v>11660365.800000001</v>
      </c>
      <c r="J476" s="42">
        <v>11660365.800000001</v>
      </c>
      <c r="K476" s="42">
        <v>11660365.800000001</v>
      </c>
      <c r="L476" s="42">
        <v>11660365.800000001</v>
      </c>
      <c r="M476" s="42">
        <v>11660365.800000001</v>
      </c>
      <c r="N476" s="42">
        <v>11660365.800000001</v>
      </c>
      <c r="O476" s="42">
        <v>11660365.800000001</v>
      </c>
      <c r="P476" s="42">
        <v>11660365.800000001</v>
      </c>
      <c r="Q476" s="42">
        <v>11660365.800000001</v>
      </c>
      <c r="R476" s="42">
        <v>11660365.800000001</v>
      </c>
      <c r="S476" s="42">
        <v>11660365.800000001</v>
      </c>
      <c r="T476" s="42">
        <v>11660365.800000001</v>
      </c>
      <c r="U476" s="42">
        <v>11660365.800000001</v>
      </c>
      <c r="V476" s="42">
        <v>11660365.800000001</v>
      </c>
      <c r="W476" s="42">
        <v>11660365.800000001</v>
      </c>
      <c r="X476" s="42">
        <v>11660365.800000001</v>
      </c>
      <c r="Y476" s="42">
        <v>11660365.800000001</v>
      </c>
      <c r="Z476" s="42">
        <v>11660365.800000001</v>
      </c>
      <c r="AA476" s="42">
        <v>11660365.800000001</v>
      </c>
      <c r="AB476" s="42">
        <v>11660365.800000001</v>
      </c>
      <c r="AC476" s="42">
        <v>11660365.800000001</v>
      </c>
      <c r="AD476" s="42">
        <v>11660365.800000001</v>
      </c>
      <c r="AE476" s="42">
        <v>11660365.800000001</v>
      </c>
      <c r="AF476" s="42">
        <v>11660365.800000001</v>
      </c>
      <c r="AG476" s="42">
        <v>11660365.800000001</v>
      </c>
      <c r="AH476" s="42">
        <v>11660365.800000001</v>
      </c>
      <c r="AI476" s="42">
        <v>11660365.800000001</v>
      </c>
      <c r="AJ476" s="42">
        <v>11660365.800000001</v>
      </c>
      <c r="AK476" s="42">
        <v>11660365.800000001</v>
      </c>
      <c r="AL476" s="42">
        <v>11660365.800000001</v>
      </c>
      <c r="AM476" s="42">
        <v>11660365.800000001</v>
      </c>
      <c r="AN476" s="42">
        <v>11660365.800000001</v>
      </c>
      <c r="AO476" s="42">
        <v>11660365.800000001</v>
      </c>
      <c r="AP476" s="42">
        <v>11660365.800000001</v>
      </c>
      <c r="AQ476" s="42">
        <v>11660365.800000001</v>
      </c>
      <c r="AR476" s="42">
        <v>11660365.800000001</v>
      </c>
      <c r="AS476" s="42">
        <v>11660365.800000001</v>
      </c>
      <c r="AT476" s="42">
        <v>11660365.800000001</v>
      </c>
      <c r="AU476" s="42">
        <v>11660365.800000001</v>
      </c>
      <c r="AV476" s="42">
        <v>11660365.800000001</v>
      </c>
      <c r="AW476" s="42">
        <v>11660365.800000001</v>
      </c>
      <c r="AX476" s="42">
        <v>11660365.800000001</v>
      </c>
      <c r="AY476" s="42">
        <v>11660365.800000001</v>
      </c>
      <c r="AZ476" s="42">
        <v>11660365.800000001</v>
      </c>
      <c r="BA476" s="42">
        <v>11660365.800000001</v>
      </c>
    </row>
    <row r="477" spans="1:53" x14ac:dyDescent="0.2">
      <c r="A477" s="91" t="s">
        <v>596</v>
      </c>
      <c r="B477" s="42">
        <v>-0.15</v>
      </c>
      <c r="C477" s="42">
        <v>-0.15</v>
      </c>
      <c r="D477" s="42">
        <v>-0.15</v>
      </c>
      <c r="E477" s="42">
        <v>-0.15</v>
      </c>
      <c r="F477" s="42">
        <v>-0.15</v>
      </c>
      <c r="G477" s="42">
        <v>-0.15</v>
      </c>
      <c r="H477" s="42">
        <v>-0.15</v>
      </c>
      <c r="I477" s="42">
        <v>-0.15</v>
      </c>
      <c r="J477" s="42">
        <v>-0.15</v>
      </c>
      <c r="K477" s="42">
        <v>-0.15</v>
      </c>
      <c r="L477" s="42">
        <v>-0.15</v>
      </c>
      <c r="M477" s="42">
        <v>-0.15</v>
      </c>
      <c r="N477" s="42">
        <v>-0.15</v>
      </c>
      <c r="O477" s="42">
        <v>-0.15</v>
      </c>
      <c r="P477" s="42">
        <v>-0.15</v>
      </c>
      <c r="Q477" s="42">
        <v>-0.15</v>
      </c>
      <c r="R477" s="42">
        <v>-0.15</v>
      </c>
      <c r="S477" s="42">
        <v>-0.15</v>
      </c>
      <c r="T477" s="42">
        <v>-0.15</v>
      </c>
      <c r="U477" s="42">
        <v>-0.15</v>
      </c>
      <c r="V477" s="42">
        <v>-0.15</v>
      </c>
      <c r="W477" s="42">
        <v>-0.15</v>
      </c>
      <c r="X477" s="42">
        <v>-0.15</v>
      </c>
      <c r="Y477" s="42">
        <v>-0.15</v>
      </c>
      <c r="Z477" s="42">
        <v>-0.15</v>
      </c>
      <c r="AA477" s="42">
        <v>-0.15</v>
      </c>
      <c r="AB477" s="42">
        <v>-0.15</v>
      </c>
      <c r="AC477" s="42">
        <v>-0.15</v>
      </c>
      <c r="AD477" s="42">
        <v>-0.15</v>
      </c>
      <c r="AE477" s="42">
        <v>-0.15</v>
      </c>
      <c r="AF477" s="42">
        <v>-0.15</v>
      </c>
      <c r="AG477" s="42">
        <v>-0.15</v>
      </c>
      <c r="AH477" s="42">
        <v>-0.15</v>
      </c>
      <c r="AI477" s="42">
        <v>-0.15</v>
      </c>
      <c r="AJ477" s="42">
        <v>-0.15</v>
      </c>
      <c r="AK477" s="42">
        <v>-0.15</v>
      </c>
      <c r="AL477" s="42">
        <v>-0.15</v>
      </c>
      <c r="AM477" s="42">
        <v>-0.15</v>
      </c>
      <c r="AN477" s="42">
        <v>-0.15</v>
      </c>
      <c r="AO477" s="42">
        <v>-0.15</v>
      </c>
      <c r="AP477" s="42">
        <v>-0.15</v>
      </c>
      <c r="AQ477" s="42">
        <v>-0.15</v>
      </c>
      <c r="AR477" s="42">
        <v>-0.15</v>
      </c>
      <c r="AS477" s="42">
        <v>-0.15</v>
      </c>
      <c r="AT477" s="42">
        <v>-0.15</v>
      </c>
      <c r="AU477" s="42">
        <v>-0.15</v>
      </c>
      <c r="AV477" s="42">
        <v>-0.15</v>
      </c>
      <c r="AW477" s="42">
        <v>-0.15</v>
      </c>
      <c r="AX477" s="42">
        <v>-0.15</v>
      </c>
      <c r="AY477" s="42">
        <v>-0.15</v>
      </c>
      <c r="AZ477" s="42">
        <v>-0.15</v>
      </c>
      <c r="BA477" s="42">
        <v>-0.15</v>
      </c>
    </row>
    <row r="478" spans="1:53" x14ac:dyDescent="0.2">
      <c r="A478" s="91" t="s">
        <v>597</v>
      </c>
      <c r="B478" s="42">
        <v>11075799.24</v>
      </c>
      <c r="C478" s="42">
        <v>11075799.24</v>
      </c>
      <c r="D478" s="42">
        <v>11075799.24</v>
      </c>
      <c r="E478" s="42">
        <v>11075799.24</v>
      </c>
      <c r="F478" s="42">
        <v>11075799.24</v>
      </c>
      <c r="G478" s="42">
        <v>11075799.24</v>
      </c>
      <c r="H478" s="42">
        <v>11075799.24</v>
      </c>
      <c r="I478" s="42">
        <v>11075799.24</v>
      </c>
      <c r="J478" s="42">
        <v>11075799.24</v>
      </c>
      <c r="K478" s="42">
        <v>11075799.24</v>
      </c>
      <c r="L478" s="42">
        <v>11075799.24</v>
      </c>
      <c r="M478" s="42">
        <v>11075799.24</v>
      </c>
      <c r="N478" s="42">
        <v>11075799.24</v>
      </c>
      <c r="O478" s="42">
        <v>11075799.24</v>
      </c>
      <c r="P478" s="42">
        <v>11075799.24</v>
      </c>
      <c r="Q478" s="42">
        <v>11075799.24</v>
      </c>
      <c r="R478" s="42">
        <v>11075799.24</v>
      </c>
      <c r="S478" s="42">
        <v>11075799.24</v>
      </c>
      <c r="T478" s="42">
        <v>11075799.24</v>
      </c>
      <c r="U478" s="42">
        <v>11075799.24</v>
      </c>
      <c r="V478" s="42">
        <v>11075799.24</v>
      </c>
      <c r="W478" s="42">
        <v>11075799.24</v>
      </c>
      <c r="X478" s="42">
        <v>11075799.24</v>
      </c>
      <c r="Y478" s="42">
        <v>11075799.24</v>
      </c>
      <c r="Z478" s="42">
        <v>11075799.24</v>
      </c>
      <c r="AA478" s="42">
        <v>11075799.24</v>
      </c>
      <c r="AB478" s="42">
        <v>11075799.24</v>
      </c>
      <c r="AC478" s="42">
        <v>11075799.24</v>
      </c>
      <c r="AD478" s="42">
        <v>11075799.24</v>
      </c>
      <c r="AE478" s="42">
        <v>11075799.24</v>
      </c>
      <c r="AF478" s="42">
        <v>11075799.24</v>
      </c>
      <c r="AG478" s="42">
        <v>11075799.24</v>
      </c>
      <c r="AH478" s="42">
        <v>11075799.24</v>
      </c>
      <c r="AI478" s="42">
        <v>11075799.24</v>
      </c>
      <c r="AJ478" s="42">
        <v>11075799.24</v>
      </c>
      <c r="AK478" s="42">
        <v>11075799.24</v>
      </c>
      <c r="AL478" s="42">
        <v>11075799.24</v>
      </c>
      <c r="AM478" s="42">
        <v>11075799.24</v>
      </c>
      <c r="AN478" s="42">
        <v>11075799.24</v>
      </c>
      <c r="AO478" s="42">
        <v>11075799.24</v>
      </c>
      <c r="AP478" s="42">
        <v>11075799.24</v>
      </c>
      <c r="AQ478" s="42">
        <v>11075799.24</v>
      </c>
      <c r="AR478" s="42">
        <v>11075799.24</v>
      </c>
      <c r="AS478" s="42">
        <v>11075799.24</v>
      </c>
      <c r="AT478" s="42">
        <v>11075799.24</v>
      </c>
      <c r="AU478" s="42">
        <v>11075799.24</v>
      </c>
      <c r="AV478" s="42">
        <v>11075799.24</v>
      </c>
      <c r="AW478" s="42">
        <v>11075799.24</v>
      </c>
      <c r="AX478" s="42">
        <v>11075799.24</v>
      </c>
      <c r="AY478" s="42">
        <v>11075799.24</v>
      </c>
      <c r="AZ478" s="42">
        <v>11075799.24</v>
      </c>
      <c r="BA478" s="42">
        <v>11075799.24</v>
      </c>
    </row>
    <row r="479" spans="1:53" x14ac:dyDescent="0.2">
      <c r="A479" s="91" t="s">
        <v>598</v>
      </c>
      <c r="B479" s="42">
        <v>0</v>
      </c>
      <c r="C479" s="42">
        <v>0</v>
      </c>
      <c r="D479" s="42"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v>0</v>
      </c>
      <c r="P479" s="42">
        <v>0</v>
      </c>
      <c r="Q479" s="42">
        <v>0</v>
      </c>
      <c r="R479" s="42">
        <v>0</v>
      </c>
      <c r="S479" s="42">
        <v>0</v>
      </c>
      <c r="T479" s="42">
        <v>0</v>
      </c>
      <c r="U479" s="42">
        <v>0</v>
      </c>
      <c r="V479" s="42">
        <v>0</v>
      </c>
      <c r="W479" s="42">
        <v>0</v>
      </c>
      <c r="X479" s="42">
        <v>0</v>
      </c>
      <c r="Y479" s="42">
        <v>0</v>
      </c>
      <c r="Z479" s="42">
        <v>0</v>
      </c>
      <c r="AA479" s="42">
        <v>0</v>
      </c>
      <c r="AB479" s="42">
        <v>0</v>
      </c>
      <c r="AC479" s="42">
        <v>0</v>
      </c>
      <c r="AD479" s="42">
        <v>0</v>
      </c>
      <c r="AE479" s="42">
        <v>0</v>
      </c>
      <c r="AF479" s="42">
        <v>0</v>
      </c>
      <c r="AG479" s="42">
        <v>0</v>
      </c>
      <c r="AH479" s="42">
        <v>0</v>
      </c>
      <c r="AI479" s="42">
        <v>0</v>
      </c>
      <c r="AJ479" s="42">
        <v>0</v>
      </c>
      <c r="AK479" s="42">
        <v>0</v>
      </c>
      <c r="AL479" s="42">
        <v>0</v>
      </c>
      <c r="AM479" s="42">
        <v>0</v>
      </c>
      <c r="AN479" s="42">
        <v>0</v>
      </c>
      <c r="AO479" s="42">
        <v>0</v>
      </c>
      <c r="AP479" s="42">
        <v>0</v>
      </c>
      <c r="AQ479" s="42">
        <v>0</v>
      </c>
      <c r="AR479" s="42">
        <v>0</v>
      </c>
      <c r="AS479" s="42">
        <v>0</v>
      </c>
      <c r="AT479" s="42">
        <v>0</v>
      </c>
      <c r="AU479" s="42">
        <v>0</v>
      </c>
      <c r="AV479" s="42">
        <v>0</v>
      </c>
      <c r="AW479" s="42">
        <v>0</v>
      </c>
      <c r="AX479" s="42">
        <v>0</v>
      </c>
      <c r="AY479" s="42">
        <v>0</v>
      </c>
      <c r="AZ479" s="42">
        <v>0</v>
      </c>
      <c r="BA479" s="42">
        <v>0</v>
      </c>
    </row>
    <row r="480" spans="1:53" x14ac:dyDescent="0.2">
      <c r="A480" s="91" t="s">
        <v>599</v>
      </c>
      <c r="B480" s="42">
        <v>17521839</v>
      </c>
      <c r="C480" s="42">
        <v>17521839</v>
      </c>
      <c r="D480" s="42">
        <v>17521839</v>
      </c>
      <c r="E480" s="42">
        <v>17521839</v>
      </c>
      <c r="F480" s="42">
        <v>17521839</v>
      </c>
      <c r="G480" s="42">
        <v>17521839</v>
      </c>
      <c r="H480" s="42">
        <v>17521839</v>
      </c>
      <c r="I480" s="42">
        <v>17521839</v>
      </c>
      <c r="J480" s="42">
        <v>17521839</v>
      </c>
      <c r="K480" s="42">
        <v>17521839</v>
      </c>
      <c r="L480" s="42">
        <v>17521839</v>
      </c>
      <c r="M480" s="42">
        <v>17521839</v>
      </c>
      <c r="N480" s="42">
        <v>17521839</v>
      </c>
      <c r="O480" s="42">
        <v>17521839</v>
      </c>
      <c r="P480" s="42">
        <v>17521839</v>
      </c>
      <c r="Q480" s="42">
        <v>17521839</v>
      </c>
      <c r="R480" s="42">
        <v>17521839</v>
      </c>
      <c r="S480" s="42">
        <v>17521839</v>
      </c>
      <c r="T480" s="42">
        <v>17521839</v>
      </c>
      <c r="U480" s="42">
        <v>17521839</v>
      </c>
      <c r="V480" s="42">
        <v>17521839</v>
      </c>
      <c r="W480" s="42">
        <v>17521839</v>
      </c>
      <c r="X480" s="42">
        <v>17521839</v>
      </c>
      <c r="Y480" s="42">
        <v>17521839</v>
      </c>
      <c r="Z480" s="42">
        <v>17521839</v>
      </c>
      <c r="AA480" s="42">
        <v>17521839</v>
      </c>
      <c r="AB480" s="42">
        <v>17521839</v>
      </c>
      <c r="AC480" s="42">
        <v>17521839</v>
      </c>
      <c r="AD480" s="42">
        <v>17521839</v>
      </c>
      <c r="AE480" s="42">
        <v>17521839</v>
      </c>
      <c r="AF480" s="42">
        <v>17521839</v>
      </c>
      <c r="AG480" s="42">
        <v>17521839</v>
      </c>
      <c r="AH480" s="42">
        <v>17521839</v>
      </c>
      <c r="AI480" s="42">
        <v>17521839</v>
      </c>
      <c r="AJ480" s="42">
        <v>17521839</v>
      </c>
      <c r="AK480" s="42">
        <v>17521839</v>
      </c>
      <c r="AL480" s="42">
        <v>17521839</v>
      </c>
      <c r="AM480" s="42">
        <v>17521839</v>
      </c>
      <c r="AN480" s="42">
        <v>17521839</v>
      </c>
      <c r="AO480" s="42">
        <v>17521839</v>
      </c>
      <c r="AP480" s="42">
        <v>17521839</v>
      </c>
      <c r="AQ480" s="42">
        <v>17521839</v>
      </c>
      <c r="AR480" s="42">
        <v>17521839</v>
      </c>
      <c r="AS480" s="42">
        <v>17521839</v>
      </c>
      <c r="AT480" s="42">
        <v>17521839</v>
      </c>
      <c r="AU480" s="42">
        <v>17521839</v>
      </c>
      <c r="AV480" s="42">
        <v>17521839</v>
      </c>
      <c r="AW480" s="42">
        <v>17521839</v>
      </c>
      <c r="AX480" s="42">
        <v>17521839</v>
      </c>
      <c r="AY480" s="42">
        <v>17521839</v>
      </c>
      <c r="AZ480" s="42">
        <v>17521839</v>
      </c>
      <c r="BA480" s="42">
        <v>17521839</v>
      </c>
    </row>
    <row r="481" spans="1:53" x14ac:dyDescent="0.2">
      <c r="A481" s="91" t="s">
        <v>600</v>
      </c>
      <c r="B481" s="42">
        <v>371103843.79666603</v>
      </c>
      <c r="C481" s="42">
        <v>373871422.21333301</v>
      </c>
      <c r="D481" s="42">
        <v>376639000.62999898</v>
      </c>
      <c r="E481" s="42">
        <v>379406579.04666603</v>
      </c>
      <c r="F481" s="42">
        <v>382174157.46333301</v>
      </c>
      <c r="G481" s="42">
        <v>384941735.87999898</v>
      </c>
      <c r="H481" s="42">
        <v>387709314.29666603</v>
      </c>
      <c r="I481" s="42">
        <v>390476892.71333301</v>
      </c>
      <c r="J481" s="42">
        <v>393244471.12999898</v>
      </c>
      <c r="K481" s="42">
        <v>396012049.54666603</v>
      </c>
      <c r="L481" s="42">
        <v>398779627.96333301</v>
      </c>
      <c r="M481" s="42">
        <v>401547201.37999898</v>
      </c>
      <c r="N481" s="42">
        <v>401547201.37999898</v>
      </c>
      <c r="O481" s="42">
        <v>403879367.79666603</v>
      </c>
      <c r="P481" s="42">
        <v>406211534.21333301</v>
      </c>
      <c r="Q481" s="42">
        <v>408543700.62999898</v>
      </c>
      <c r="R481" s="42">
        <v>410875867.04666603</v>
      </c>
      <c r="S481" s="42">
        <v>413208033.463332</v>
      </c>
      <c r="T481" s="42">
        <v>415540199.87999898</v>
      </c>
      <c r="U481" s="42">
        <v>417872366.29666603</v>
      </c>
      <c r="V481" s="42">
        <v>414976721.51333201</v>
      </c>
      <c r="W481" s="42">
        <v>417358571.72999901</v>
      </c>
      <c r="X481" s="42">
        <v>419740421.946666</v>
      </c>
      <c r="Y481" s="42">
        <v>422122272.16333199</v>
      </c>
      <c r="Z481" s="42">
        <v>424504122.37999898</v>
      </c>
      <c r="AA481" s="42">
        <v>424504122.37999898</v>
      </c>
      <c r="AB481" s="42">
        <v>426122161.463332</v>
      </c>
      <c r="AC481" s="42">
        <v>427740200.54666603</v>
      </c>
      <c r="AD481" s="42">
        <v>429358239.62999898</v>
      </c>
      <c r="AE481" s="42">
        <v>430976278.713332</v>
      </c>
      <c r="AF481" s="42">
        <v>432594317.79666603</v>
      </c>
      <c r="AG481" s="42">
        <v>434212356.87999898</v>
      </c>
      <c r="AH481" s="42">
        <v>435830395.963332</v>
      </c>
      <c r="AI481" s="42">
        <v>432471216.446666</v>
      </c>
      <c r="AJ481" s="42">
        <v>434136928.92999899</v>
      </c>
      <c r="AK481" s="42">
        <v>435802641.41333199</v>
      </c>
      <c r="AL481" s="42">
        <v>437468353.89666599</v>
      </c>
      <c r="AM481" s="42">
        <v>439134066.37999898</v>
      </c>
      <c r="AN481" s="42">
        <v>439134066.37999898</v>
      </c>
      <c r="AO481" s="42">
        <v>439874386.87999898</v>
      </c>
      <c r="AP481" s="42">
        <v>440614707.37999898</v>
      </c>
      <c r="AQ481" s="42">
        <v>441355027.87999898</v>
      </c>
      <c r="AR481" s="42">
        <v>442095348.37999898</v>
      </c>
      <c r="AS481" s="42">
        <v>442835668.87999898</v>
      </c>
      <c r="AT481" s="42">
        <v>443575989.37999898</v>
      </c>
      <c r="AU481" s="42">
        <v>444316309.87999898</v>
      </c>
      <c r="AV481" s="42">
        <v>440653483.97999901</v>
      </c>
      <c r="AW481" s="42">
        <v>441436360.07999903</v>
      </c>
      <c r="AX481" s="42">
        <v>442219236.17999899</v>
      </c>
      <c r="AY481" s="42">
        <v>443002112.27999902</v>
      </c>
      <c r="AZ481" s="42">
        <v>443784988.37999898</v>
      </c>
      <c r="BA481" s="42">
        <v>443784988.37999898</v>
      </c>
    </row>
    <row r="482" spans="1:53" x14ac:dyDescent="0.2">
      <c r="A482" s="91" t="s">
        <v>601</v>
      </c>
      <c r="B482" s="42">
        <v>39678233.137433797</v>
      </c>
      <c r="C482" s="42">
        <v>39069920.990313299</v>
      </c>
      <c r="D482" s="42">
        <v>38461608.843192898</v>
      </c>
      <c r="E482" s="42">
        <v>37853296.6960724</v>
      </c>
      <c r="F482" s="42">
        <v>37244984.548951901</v>
      </c>
      <c r="G482" s="42">
        <v>36636672.4018315</v>
      </c>
      <c r="H482" s="42">
        <v>36028360.254711002</v>
      </c>
      <c r="I482" s="42">
        <v>35420048.107590497</v>
      </c>
      <c r="J482" s="42">
        <v>34811735.960469998</v>
      </c>
      <c r="K482" s="42">
        <v>34203423.813349597</v>
      </c>
      <c r="L482" s="42">
        <v>33595111.666229099</v>
      </c>
      <c r="M482" s="42">
        <v>32986799.519108601</v>
      </c>
      <c r="N482" s="42">
        <v>32986799.519108601</v>
      </c>
      <c r="O482" s="42">
        <v>32378487.371988099</v>
      </c>
      <c r="P482" s="42">
        <v>31770175.224867702</v>
      </c>
      <c r="Q482" s="42">
        <v>31161863.0777472</v>
      </c>
      <c r="R482" s="42">
        <v>30553550.930626702</v>
      </c>
      <c r="S482" s="42">
        <v>29945238.7835063</v>
      </c>
      <c r="T482" s="42">
        <v>29336926.636385798</v>
      </c>
      <c r="U482" s="42">
        <v>28728614.4892653</v>
      </c>
      <c r="V482" s="42">
        <v>28120302.342144798</v>
      </c>
      <c r="W482" s="42">
        <v>27511990.195024401</v>
      </c>
      <c r="X482" s="42">
        <v>26903678.047903899</v>
      </c>
      <c r="Y482" s="42">
        <v>26295365.900783401</v>
      </c>
      <c r="Z482" s="42">
        <v>25687053.753663</v>
      </c>
      <c r="AA482" s="42">
        <v>25687053.753663</v>
      </c>
      <c r="AB482" s="42">
        <v>25078741.606542502</v>
      </c>
      <c r="AC482" s="42">
        <v>24470429.459422</v>
      </c>
      <c r="AD482" s="42">
        <v>23862117.312301502</v>
      </c>
      <c r="AE482" s="42">
        <v>23253805.1651811</v>
      </c>
      <c r="AF482" s="42">
        <v>22645493.018060599</v>
      </c>
      <c r="AG482" s="42">
        <v>22037180.8709401</v>
      </c>
      <c r="AH482" s="42">
        <v>21428868.723819599</v>
      </c>
      <c r="AI482" s="42">
        <v>20820556.576699201</v>
      </c>
      <c r="AJ482" s="42">
        <v>20212244.429578699</v>
      </c>
      <c r="AK482" s="42">
        <v>19603932.282458201</v>
      </c>
      <c r="AL482" s="42">
        <v>18995620.1353378</v>
      </c>
      <c r="AM482" s="42">
        <v>18387307.988217302</v>
      </c>
      <c r="AN482" s="42">
        <v>18387307.988217302</v>
      </c>
      <c r="AO482" s="42">
        <v>17778995.8410968</v>
      </c>
      <c r="AP482" s="42">
        <v>17170683.693976302</v>
      </c>
      <c r="AQ482" s="42">
        <v>16562371.5468559</v>
      </c>
      <c r="AR482" s="42">
        <v>15954059.3997354</v>
      </c>
      <c r="AS482" s="42">
        <v>15345747.2526149</v>
      </c>
      <c r="AT482" s="42">
        <v>14737435.105494499</v>
      </c>
      <c r="AU482" s="42">
        <v>14120716.018524401</v>
      </c>
      <c r="AV482" s="42">
        <v>13495589.9917046</v>
      </c>
      <c r="AW482" s="42">
        <v>12870463.9648849</v>
      </c>
      <c r="AX482" s="42">
        <v>12245337.938065199</v>
      </c>
      <c r="AY482" s="42">
        <v>11620211.911245501</v>
      </c>
      <c r="AZ482" s="42">
        <v>10995085.8844258</v>
      </c>
      <c r="BA482" s="42">
        <v>10995085.8844258</v>
      </c>
    </row>
    <row r="483" spans="1:53" x14ac:dyDescent="0.2">
      <c r="A483" s="91" t="s">
        <v>602</v>
      </c>
      <c r="B483" s="42">
        <v>164449369.709999</v>
      </c>
      <c r="C483" s="42">
        <v>164093984.709999</v>
      </c>
      <c r="D483" s="42">
        <v>163738599.709999</v>
      </c>
      <c r="E483" s="42">
        <v>163383214.709999</v>
      </c>
      <c r="F483" s="42">
        <v>163027829.709999</v>
      </c>
      <c r="G483" s="42">
        <v>162672444.709999</v>
      </c>
      <c r="H483" s="42">
        <v>162317059.709999</v>
      </c>
      <c r="I483" s="42">
        <v>161961674.709999</v>
      </c>
      <c r="J483" s="42">
        <v>161606289.709999</v>
      </c>
      <c r="K483" s="42">
        <v>161250904.709999</v>
      </c>
      <c r="L483" s="42">
        <v>160895519.709999</v>
      </c>
      <c r="M483" s="42">
        <v>160540134.709999</v>
      </c>
      <c r="N483" s="42">
        <v>160540134.709999</v>
      </c>
      <c r="O483" s="42">
        <v>160184749.709999</v>
      </c>
      <c r="P483" s="42">
        <v>159829364.709999</v>
      </c>
      <c r="Q483" s="42">
        <v>159473979.709999</v>
      </c>
      <c r="R483" s="42">
        <v>159118594.709999</v>
      </c>
      <c r="S483" s="42">
        <v>158763209.709999</v>
      </c>
      <c r="T483" s="42">
        <v>158407824.709999</v>
      </c>
      <c r="U483" s="42">
        <v>158052439.709999</v>
      </c>
      <c r="V483" s="42">
        <v>157697054.709999</v>
      </c>
      <c r="W483" s="42">
        <v>157341669.709999</v>
      </c>
      <c r="X483" s="42">
        <v>156986284.709999</v>
      </c>
      <c r="Y483" s="42">
        <v>156630899.709999</v>
      </c>
      <c r="Z483" s="42">
        <v>156275514.709999</v>
      </c>
      <c r="AA483" s="42">
        <v>156275514.709999</v>
      </c>
      <c r="AB483" s="42">
        <v>155920129.709999</v>
      </c>
      <c r="AC483" s="42">
        <v>155564744.709999</v>
      </c>
      <c r="AD483" s="42">
        <v>155209359.709999</v>
      </c>
      <c r="AE483" s="42">
        <v>154853974.709999</v>
      </c>
      <c r="AF483" s="42">
        <v>154498589.709999</v>
      </c>
      <c r="AG483" s="42">
        <v>154143204.709999</v>
      </c>
      <c r="AH483" s="42">
        <v>153787819.709999</v>
      </c>
      <c r="AI483" s="42">
        <v>153432434.709999</v>
      </c>
      <c r="AJ483" s="42">
        <v>153077049.709999</v>
      </c>
      <c r="AK483" s="42">
        <v>152721664.709999</v>
      </c>
      <c r="AL483" s="42">
        <v>152366279.709999</v>
      </c>
      <c r="AM483" s="42">
        <v>152010894.709999</v>
      </c>
      <c r="AN483" s="42">
        <v>152010894.709999</v>
      </c>
      <c r="AO483" s="42">
        <v>151655509.709999</v>
      </c>
      <c r="AP483" s="42">
        <v>151300124.709999</v>
      </c>
      <c r="AQ483" s="42">
        <v>150944739.709999</v>
      </c>
      <c r="AR483" s="42">
        <v>150589354.709999</v>
      </c>
      <c r="AS483" s="42">
        <v>150233969.709999</v>
      </c>
      <c r="AT483" s="42">
        <v>149878584.709999</v>
      </c>
      <c r="AU483" s="42">
        <v>149523199.709999</v>
      </c>
      <c r="AV483" s="42">
        <v>149167814.709999</v>
      </c>
      <c r="AW483" s="42">
        <v>148812429.709999</v>
      </c>
      <c r="AX483" s="42">
        <v>148457044.709999</v>
      </c>
      <c r="AY483" s="42">
        <v>148101659.709999</v>
      </c>
      <c r="AZ483" s="42">
        <v>147746274.709999</v>
      </c>
      <c r="BA483" s="42">
        <v>147746274.709999</v>
      </c>
    </row>
    <row r="484" spans="1:53" x14ac:dyDescent="0.2">
      <c r="A484" s="91" t="s">
        <v>603</v>
      </c>
      <c r="B484" s="42">
        <v>18570146.829999998</v>
      </c>
      <c r="C484" s="42">
        <v>18570146.829999998</v>
      </c>
      <c r="D484" s="42">
        <v>18570146.829999998</v>
      </c>
      <c r="E484" s="42">
        <v>18570146.829999998</v>
      </c>
      <c r="F484" s="42">
        <v>18570146.829999998</v>
      </c>
      <c r="G484" s="42">
        <v>18570146.829999998</v>
      </c>
      <c r="H484" s="42">
        <v>18570146.829999998</v>
      </c>
      <c r="I484" s="42">
        <v>18570146.829999998</v>
      </c>
      <c r="J484" s="42">
        <v>18570146.829999998</v>
      </c>
      <c r="K484" s="42">
        <v>18570146.829999998</v>
      </c>
      <c r="L484" s="42">
        <v>18570146.829999998</v>
      </c>
      <c r="M484" s="42">
        <v>18570146.829999998</v>
      </c>
      <c r="N484" s="42">
        <v>18570146.829999998</v>
      </c>
      <c r="O484" s="42">
        <v>18570146.829999998</v>
      </c>
      <c r="P484" s="42">
        <v>18570146.829999998</v>
      </c>
      <c r="Q484" s="42">
        <v>18570146.829999998</v>
      </c>
      <c r="R484" s="42">
        <v>18570146.829999998</v>
      </c>
      <c r="S484" s="42">
        <v>18570146.829999998</v>
      </c>
      <c r="T484" s="42">
        <v>18570146.829999998</v>
      </c>
      <c r="U484" s="42">
        <v>18570146.829999998</v>
      </c>
      <c r="V484" s="42">
        <v>18570146.829999998</v>
      </c>
      <c r="W484" s="42">
        <v>18570146.829999998</v>
      </c>
      <c r="X484" s="42">
        <v>18570146.829999998</v>
      </c>
      <c r="Y484" s="42">
        <v>18570146.829999998</v>
      </c>
      <c r="Z484" s="42">
        <v>18570146.829999998</v>
      </c>
      <c r="AA484" s="42">
        <v>18570146.829999998</v>
      </c>
      <c r="AB484" s="42">
        <v>18570146.829999998</v>
      </c>
      <c r="AC484" s="42">
        <v>18570146.829999998</v>
      </c>
      <c r="AD484" s="42">
        <v>18570146.829999998</v>
      </c>
      <c r="AE484" s="42">
        <v>18570146.829999998</v>
      </c>
      <c r="AF484" s="42">
        <v>18570146.829999998</v>
      </c>
      <c r="AG484" s="42">
        <v>18570146.829999998</v>
      </c>
      <c r="AH484" s="42">
        <v>18570146.829999998</v>
      </c>
      <c r="AI484" s="42">
        <v>18570146.829999998</v>
      </c>
      <c r="AJ484" s="42">
        <v>18570146.829999998</v>
      </c>
      <c r="AK484" s="42">
        <v>18570146.829999998</v>
      </c>
      <c r="AL484" s="42">
        <v>18570146.829999998</v>
      </c>
      <c r="AM484" s="42">
        <v>18570146.829999998</v>
      </c>
      <c r="AN484" s="42">
        <v>18570146.829999998</v>
      </c>
      <c r="AO484" s="42">
        <v>18570146.829999998</v>
      </c>
      <c r="AP484" s="42">
        <v>18570146.829999998</v>
      </c>
      <c r="AQ484" s="42">
        <v>18570146.829999998</v>
      </c>
      <c r="AR484" s="42">
        <v>18570146.829999998</v>
      </c>
      <c r="AS484" s="42">
        <v>18570146.829999998</v>
      </c>
      <c r="AT484" s="42">
        <v>18570146.829999998</v>
      </c>
      <c r="AU484" s="42">
        <v>18570146.829999998</v>
      </c>
      <c r="AV484" s="42">
        <v>18570146.829999998</v>
      </c>
      <c r="AW484" s="42">
        <v>18570146.829999998</v>
      </c>
      <c r="AX484" s="42">
        <v>18570146.829999998</v>
      </c>
      <c r="AY484" s="42">
        <v>18570146.829999998</v>
      </c>
      <c r="AZ484" s="42">
        <v>18570146.829999998</v>
      </c>
      <c r="BA484" s="42">
        <v>18570146.829999998</v>
      </c>
    </row>
    <row r="485" spans="1:53" x14ac:dyDescent="0.2">
      <c r="A485" s="91" t="s">
        <v>604</v>
      </c>
      <c r="B485" s="42">
        <v>7292915.3499999996</v>
      </c>
      <c r="C485" s="42">
        <v>7292915.3499999996</v>
      </c>
      <c r="D485" s="42">
        <v>7292915.3499999996</v>
      </c>
      <c r="E485" s="42">
        <v>7292915.3499999996</v>
      </c>
      <c r="F485" s="42">
        <v>7292915.3499999996</v>
      </c>
      <c r="G485" s="42">
        <v>7292915.3499999996</v>
      </c>
      <c r="H485" s="42">
        <v>7292915.3499999996</v>
      </c>
      <c r="I485" s="42">
        <v>7292915.3499999996</v>
      </c>
      <c r="J485" s="42">
        <v>7292915.3499999996</v>
      </c>
      <c r="K485" s="42">
        <v>7292915.3499999996</v>
      </c>
      <c r="L485" s="42">
        <v>7292915.3499999996</v>
      </c>
      <c r="M485" s="42">
        <v>7292915.3499999996</v>
      </c>
      <c r="N485" s="42">
        <v>7292915.3499999996</v>
      </c>
      <c r="O485" s="42">
        <v>7292915.3499999996</v>
      </c>
      <c r="P485" s="42">
        <v>7292915.3499999996</v>
      </c>
      <c r="Q485" s="42">
        <v>7292915.3499999996</v>
      </c>
      <c r="R485" s="42">
        <v>7292915.3499999996</v>
      </c>
      <c r="S485" s="42">
        <v>7292915.3499999996</v>
      </c>
      <c r="T485" s="42">
        <v>7292915.3499999996</v>
      </c>
      <c r="U485" s="42">
        <v>7292915.3499999996</v>
      </c>
      <c r="V485" s="42">
        <v>7292915.3499999996</v>
      </c>
      <c r="W485" s="42">
        <v>7292915.3499999996</v>
      </c>
      <c r="X485" s="42">
        <v>7292915.3499999996</v>
      </c>
      <c r="Y485" s="42">
        <v>7292915.3499999996</v>
      </c>
      <c r="Z485" s="42">
        <v>7292915.3499999996</v>
      </c>
      <c r="AA485" s="42">
        <v>7292915.3499999996</v>
      </c>
      <c r="AB485" s="42">
        <v>7292915.3499999996</v>
      </c>
      <c r="AC485" s="42">
        <v>7292915.3499999996</v>
      </c>
      <c r="AD485" s="42">
        <v>7292915.3499999996</v>
      </c>
      <c r="AE485" s="42">
        <v>7292915.3499999996</v>
      </c>
      <c r="AF485" s="42">
        <v>7292915.3499999996</v>
      </c>
      <c r="AG485" s="42">
        <v>7292915.3499999996</v>
      </c>
      <c r="AH485" s="42">
        <v>7292915.3499999996</v>
      </c>
      <c r="AI485" s="42">
        <v>7292915.3499999996</v>
      </c>
      <c r="AJ485" s="42">
        <v>7292915.3499999996</v>
      </c>
      <c r="AK485" s="42">
        <v>7292915.3499999996</v>
      </c>
      <c r="AL485" s="42">
        <v>7292915.3499999996</v>
      </c>
      <c r="AM485" s="42">
        <v>7292915.3499999996</v>
      </c>
      <c r="AN485" s="42">
        <v>7292915.3499999996</v>
      </c>
      <c r="AO485" s="42">
        <v>7292915.3499999996</v>
      </c>
      <c r="AP485" s="42">
        <v>7292915.3499999996</v>
      </c>
      <c r="AQ485" s="42">
        <v>7292915.3499999996</v>
      </c>
      <c r="AR485" s="42">
        <v>7292915.3499999996</v>
      </c>
      <c r="AS485" s="42">
        <v>7292915.3499999996</v>
      </c>
      <c r="AT485" s="42">
        <v>7292915.3499999996</v>
      </c>
      <c r="AU485" s="42">
        <v>7292915.3499999996</v>
      </c>
      <c r="AV485" s="42">
        <v>7292915.3499999996</v>
      </c>
      <c r="AW485" s="42">
        <v>7292915.3499999996</v>
      </c>
      <c r="AX485" s="42">
        <v>7292915.3499999996</v>
      </c>
      <c r="AY485" s="42">
        <v>7292915.3499999996</v>
      </c>
      <c r="AZ485" s="42">
        <v>7292915.3499999996</v>
      </c>
      <c r="BA485" s="42">
        <v>7292915.3499999996</v>
      </c>
    </row>
    <row r="486" spans="1:53" x14ac:dyDescent="0.2">
      <c r="A486" s="91" t="s">
        <v>605</v>
      </c>
      <c r="B486" s="42">
        <v>0</v>
      </c>
      <c r="C486" s="42">
        <v>0</v>
      </c>
      <c r="D486" s="42">
        <v>0</v>
      </c>
      <c r="E486" s="42">
        <v>0</v>
      </c>
      <c r="F486" s="42">
        <v>0</v>
      </c>
      <c r="G486" s="42">
        <v>0</v>
      </c>
      <c r="H486" s="42">
        <v>0</v>
      </c>
      <c r="I486" s="42">
        <v>0</v>
      </c>
      <c r="J486" s="42">
        <v>0</v>
      </c>
      <c r="K486" s="42">
        <v>0</v>
      </c>
      <c r="L486" s="42">
        <v>0</v>
      </c>
      <c r="M486" s="42">
        <v>0</v>
      </c>
      <c r="N486" s="42">
        <v>0</v>
      </c>
      <c r="O486" s="42">
        <v>0</v>
      </c>
      <c r="P486" s="42">
        <v>0</v>
      </c>
      <c r="Q486" s="42">
        <v>0</v>
      </c>
      <c r="R486" s="42">
        <v>0</v>
      </c>
      <c r="S486" s="42">
        <v>0</v>
      </c>
      <c r="T486" s="42">
        <v>0</v>
      </c>
      <c r="U486" s="42">
        <v>0</v>
      </c>
      <c r="V486" s="42">
        <v>0</v>
      </c>
      <c r="W486" s="42">
        <v>0</v>
      </c>
      <c r="X486" s="42">
        <v>0</v>
      </c>
      <c r="Y486" s="42">
        <v>0</v>
      </c>
      <c r="Z486" s="42">
        <v>0</v>
      </c>
      <c r="AA486" s="42">
        <v>0</v>
      </c>
      <c r="AB486" s="42">
        <v>0</v>
      </c>
      <c r="AC486" s="42">
        <v>0</v>
      </c>
      <c r="AD486" s="42">
        <v>0</v>
      </c>
      <c r="AE486" s="42">
        <v>0</v>
      </c>
      <c r="AF486" s="42">
        <v>0</v>
      </c>
      <c r="AG486" s="42">
        <v>0</v>
      </c>
      <c r="AH486" s="42">
        <v>0</v>
      </c>
      <c r="AI486" s="42">
        <v>0</v>
      </c>
      <c r="AJ486" s="42">
        <v>0</v>
      </c>
      <c r="AK486" s="42">
        <v>0</v>
      </c>
      <c r="AL486" s="42">
        <v>0</v>
      </c>
      <c r="AM486" s="42">
        <v>0</v>
      </c>
      <c r="AN486" s="42">
        <v>0</v>
      </c>
      <c r="AO486" s="42">
        <v>0</v>
      </c>
      <c r="AP486" s="42">
        <v>0</v>
      </c>
      <c r="AQ486" s="42">
        <v>0</v>
      </c>
      <c r="AR486" s="42">
        <v>0</v>
      </c>
      <c r="AS486" s="42">
        <v>0</v>
      </c>
      <c r="AT486" s="42">
        <v>0</v>
      </c>
      <c r="AU486" s="42">
        <v>0</v>
      </c>
      <c r="AV486" s="42">
        <v>0</v>
      </c>
      <c r="AW486" s="42">
        <v>0</v>
      </c>
      <c r="AX486" s="42">
        <v>0</v>
      </c>
      <c r="AY486" s="42">
        <v>0</v>
      </c>
      <c r="AZ486" s="42">
        <v>0</v>
      </c>
      <c r="BA486" s="42">
        <v>0</v>
      </c>
    </row>
    <row r="487" spans="1:53" x14ac:dyDescent="0.2">
      <c r="A487" s="91" t="s">
        <v>606</v>
      </c>
      <c r="B487" s="42">
        <v>0</v>
      </c>
      <c r="C487" s="42">
        <v>0</v>
      </c>
      <c r="D487" s="42">
        <v>0</v>
      </c>
      <c r="E487" s="42">
        <v>0</v>
      </c>
      <c r="F487" s="42">
        <v>0</v>
      </c>
      <c r="G487" s="42">
        <v>0</v>
      </c>
      <c r="H487" s="42">
        <v>0</v>
      </c>
      <c r="I487" s="42">
        <v>0</v>
      </c>
      <c r="J487" s="42">
        <v>0</v>
      </c>
      <c r="K487" s="42">
        <v>0</v>
      </c>
      <c r="L487" s="42">
        <v>0</v>
      </c>
      <c r="M487" s="42">
        <v>0</v>
      </c>
      <c r="N487" s="42">
        <v>0</v>
      </c>
      <c r="O487" s="42">
        <v>0</v>
      </c>
      <c r="P487" s="42">
        <v>0</v>
      </c>
      <c r="Q487" s="42">
        <v>0</v>
      </c>
      <c r="R487" s="42">
        <v>0</v>
      </c>
      <c r="S487" s="42">
        <v>0</v>
      </c>
      <c r="T487" s="42">
        <v>0</v>
      </c>
      <c r="U487" s="42">
        <v>0</v>
      </c>
      <c r="V487" s="42">
        <v>0</v>
      </c>
      <c r="W487" s="42">
        <v>0</v>
      </c>
      <c r="X487" s="42">
        <v>0</v>
      </c>
      <c r="Y487" s="42">
        <v>0</v>
      </c>
      <c r="Z487" s="42">
        <v>0</v>
      </c>
      <c r="AA487" s="42">
        <v>0</v>
      </c>
      <c r="AB487" s="42">
        <v>0</v>
      </c>
      <c r="AC487" s="42">
        <v>0</v>
      </c>
      <c r="AD487" s="42">
        <v>0</v>
      </c>
      <c r="AE487" s="42">
        <v>0</v>
      </c>
      <c r="AF487" s="42">
        <v>0</v>
      </c>
      <c r="AG487" s="42">
        <v>0</v>
      </c>
      <c r="AH487" s="42">
        <v>0</v>
      </c>
      <c r="AI487" s="42">
        <v>0</v>
      </c>
      <c r="AJ487" s="42">
        <v>0</v>
      </c>
      <c r="AK487" s="42">
        <v>0</v>
      </c>
      <c r="AL487" s="42">
        <v>0</v>
      </c>
      <c r="AM487" s="42">
        <v>0</v>
      </c>
      <c r="AN487" s="42">
        <v>0</v>
      </c>
      <c r="AO487" s="42">
        <v>0</v>
      </c>
      <c r="AP487" s="42">
        <v>0</v>
      </c>
      <c r="AQ487" s="42">
        <v>0</v>
      </c>
      <c r="AR487" s="42">
        <v>0</v>
      </c>
      <c r="AS487" s="42">
        <v>0</v>
      </c>
      <c r="AT487" s="42">
        <v>0</v>
      </c>
      <c r="AU487" s="42">
        <v>0</v>
      </c>
      <c r="AV487" s="42">
        <v>0</v>
      </c>
      <c r="AW487" s="42">
        <v>0</v>
      </c>
      <c r="AX487" s="42">
        <v>0</v>
      </c>
      <c r="AY487" s="42">
        <v>0</v>
      </c>
      <c r="AZ487" s="42">
        <v>0</v>
      </c>
      <c r="BA487" s="42">
        <v>0</v>
      </c>
    </row>
    <row r="488" spans="1:53" x14ac:dyDescent="0.2">
      <c r="A488" s="91" t="s">
        <v>607</v>
      </c>
      <c r="B488" s="42">
        <v>0</v>
      </c>
      <c r="C488" s="42">
        <v>0</v>
      </c>
      <c r="D488" s="42"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  <c r="P488" s="42">
        <v>0</v>
      </c>
      <c r="Q488" s="42">
        <v>0</v>
      </c>
      <c r="R488" s="42">
        <v>0</v>
      </c>
      <c r="S488" s="42">
        <v>0</v>
      </c>
      <c r="T488" s="42">
        <v>0</v>
      </c>
      <c r="U488" s="42">
        <v>0</v>
      </c>
      <c r="V488" s="42">
        <v>0</v>
      </c>
      <c r="W488" s="42">
        <v>0</v>
      </c>
      <c r="X488" s="42">
        <v>0</v>
      </c>
      <c r="Y488" s="42">
        <v>0</v>
      </c>
      <c r="Z488" s="42">
        <v>0</v>
      </c>
      <c r="AA488" s="42">
        <v>0</v>
      </c>
      <c r="AB488" s="42">
        <v>0</v>
      </c>
      <c r="AC488" s="42">
        <v>0</v>
      </c>
      <c r="AD488" s="42">
        <v>0</v>
      </c>
      <c r="AE488" s="42">
        <v>0</v>
      </c>
      <c r="AF488" s="42">
        <v>0</v>
      </c>
      <c r="AG488" s="42">
        <v>0</v>
      </c>
      <c r="AH488" s="42">
        <v>0</v>
      </c>
      <c r="AI488" s="42">
        <v>0</v>
      </c>
      <c r="AJ488" s="42">
        <v>0</v>
      </c>
      <c r="AK488" s="42">
        <v>0</v>
      </c>
      <c r="AL488" s="42">
        <v>0</v>
      </c>
      <c r="AM488" s="42">
        <v>0</v>
      </c>
      <c r="AN488" s="42">
        <v>0</v>
      </c>
      <c r="AO488" s="42">
        <v>0</v>
      </c>
      <c r="AP488" s="42">
        <v>0</v>
      </c>
      <c r="AQ488" s="42">
        <v>0</v>
      </c>
      <c r="AR488" s="42">
        <v>0</v>
      </c>
      <c r="AS488" s="42">
        <v>0</v>
      </c>
      <c r="AT488" s="42">
        <v>0</v>
      </c>
      <c r="AU488" s="42">
        <v>0</v>
      </c>
      <c r="AV488" s="42">
        <v>0</v>
      </c>
      <c r="AW488" s="42">
        <v>0</v>
      </c>
      <c r="AX488" s="42">
        <v>0</v>
      </c>
      <c r="AY488" s="42">
        <v>0</v>
      </c>
      <c r="AZ488" s="42">
        <v>0</v>
      </c>
      <c r="BA488" s="42">
        <v>0</v>
      </c>
    </row>
    <row r="489" spans="1:53" x14ac:dyDescent="0.2">
      <c r="A489" s="91" t="s">
        <v>608</v>
      </c>
      <c r="B489" s="42">
        <v>6.71338540314536E-8</v>
      </c>
      <c r="C489" s="42">
        <v>6.8194339064575602E-8</v>
      </c>
      <c r="D489" s="42">
        <v>8.5284668216445399E-8</v>
      </c>
      <c r="E489" s="42">
        <v>7.4003025929414395E-8</v>
      </c>
      <c r="F489" s="42">
        <v>6.2721383642383404E-8</v>
      </c>
      <c r="G489" s="42">
        <v>6.5991656583719305E-8</v>
      </c>
      <c r="H489" s="42">
        <v>5.4710014296688301E-8</v>
      </c>
      <c r="I489" s="42">
        <v>5.7980287238024102E-8</v>
      </c>
      <c r="J489" s="42">
        <v>4.6698644950993098E-8</v>
      </c>
      <c r="K489" s="42">
        <v>3.5417002663962101E-8</v>
      </c>
      <c r="L489" s="42">
        <v>3.8687275605298002E-8</v>
      </c>
      <c r="M489" s="42">
        <v>2.7405633318267001E-8</v>
      </c>
      <c r="N489" s="42">
        <v>2.7405633318267001E-8</v>
      </c>
      <c r="O489" s="42">
        <v>3.0675906259602899E-8</v>
      </c>
      <c r="P489" s="42">
        <v>1.9394263972571901E-8</v>
      </c>
      <c r="Q489" s="42">
        <v>9.5905505759219506E-9</v>
      </c>
      <c r="R489" s="42">
        <v>1.49640300151077E-8</v>
      </c>
      <c r="S489" s="42">
        <v>5.78559422592661E-9</v>
      </c>
      <c r="T489" s="42">
        <v>-3.3928415632544701E-9</v>
      </c>
      <c r="U489" s="42">
        <v>1.6532553104298101E-8</v>
      </c>
      <c r="V489" s="42">
        <v>-7.1977979132498099E-9</v>
      </c>
      <c r="W489" s="42">
        <v>-1.6376233702430899E-8</v>
      </c>
      <c r="X489" s="42">
        <v>-1.8278711877428501E-8</v>
      </c>
      <c r="Y489" s="42">
        <v>-2.0181190052426199E-8</v>
      </c>
      <c r="Z489" s="42">
        <v>-2.93596258416073E-8</v>
      </c>
      <c r="AA489" s="42">
        <v>-2.93596258416073E-8</v>
      </c>
      <c r="AB489" s="42">
        <v>-3.8538061630788401E-8</v>
      </c>
      <c r="AC489" s="42">
        <v>-4.0440539805786102E-8</v>
      </c>
      <c r="AD489" s="42">
        <v>-4.0865089090402702E-8</v>
      </c>
      <c r="AE489" s="42">
        <v>-4.7826631544012297E-8</v>
      </c>
      <c r="AF489" s="42">
        <v>-5.4802384852337101E-8</v>
      </c>
      <c r="AG489" s="42">
        <v>-5.4502180546478399E-8</v>
      </c>
      <c r="AH489" s="42">
        <v>-5.4201976240619803E-8</v>
      </c>
      <c r="AI489" s="42">
        <v>-6.11777295489446E-8</v>
      </c>
      <c r="AJ489" s="42">
        <v>-8.2705398085636195E-8</v>
      </c>
      <c r="AK489" s="42">
        <v>-6.7853278551410701E-8</v>
      </c>
      <c r="AL489" s="42">
        <v>-6.7553074245552098E-8</v>
      </c>
      <c r="AM489" s="42">
        <v>-7.4528827553876895E-8</v>
      </c>
      <c r="AN489" s="42">
        <v>-7.4528827553876895E-8</v>
      </c>
      <c r="AO489" s="42">
        <v>-8.1504580862201599E-8</v>
      </c>
      <c r="AP489" s="42">
        <v>-8.1204376556342997E-8</v>
      </c>
      <c r="AQ489" s="42">
        <v>-7.9426243360103399E-8</v>
      </c>
      <c r="AR489" s="42">
        <v>-8.3986151366843802E-8</v>
      </c>
      <c r="AS489" s="42">
        <v>-8.8546059373584206E-8</v>
      </c>
      <c r="AT489" s="42">
        <v>-8.5830009766141302E-8</v>
      </c>
      <c r="AU489" s="42">
        <v>-8.3419493535075096E-8</v>
      </c>
      <c r="AV489" s="42">
        <v>-8.8284934918192395E-8</v>
      </c>
      <c r="AW489" s="42">
        <v>-9.3150376301309694E-8</v>
      </c>
      <c r="AX489" s="42">
        <v>-9.0739860070243594E-8</v>
      </c>
      <c r="AY489" s="42">
        <v>-8.8329343839177401E-8</v>
      </c>
      <c r="AZ489" s="42">
        <v>-9.3194785222294701E-8</v>
      </c>
      <c r="BA489" s="42">
        <v>-9.3194785222294701E-8</v>
      </c>
    </row>
    <row r="490" spans="1:53" x14ac:dyDescent="0.2">
      <c r="A490" s="91" t="s">
        <v>609</v>
      </c>
      <c r="B490" s="42">
        <v>-32308406.6199999</v>
      </c>
      <c r="C490" s="42">
        <v>-32091572.6199999</v>
      </c>
      <c r="D490" s="42">
        <v>-31874738.6199999</v>
      </c>
      <c r="E490" s="42">
        <v>-31657904.6199999</v>
      </c>
      <c r="F490" s="42">
        <v>-31441070.6199999</v>
      </c>
      <c r="G490" s="42">
        <v>-31224236.6199999</v>
      </c>
      <c r="H490" s="42">
        <v>-31007402.6199999</v>
      </c>
      <c r="I490" s="42">
        <v>-30790568.6199999</v>
      </c>
      <c r="J490" s="42">
        <v>-30573734.6199999</v>
      </c>
      <c r="K490" s="42">
        <v>-30356900.6199999</v>
      </c>
      <c r="L490" s="42">
        <v>-30140066.6199999</v>
      </c>
      <c r="M490" s="42">
        <v>-29923232.6199999</v>
      </c>
      <c r="N490" s="42">
        <v>-29923232.6199999</v>
      </c>
      <c r="O490" s="42">
        <v>-29706398.6199999</v>
      </c>
      <c r="P490" s="42">
        <v>-29489564.6199999</v>
      </c>
      <c r="Q490" s="42">
        <v>-29272730.6199999</v>
      </c>
      <c r="R490" s="42">
        <v>-29055896.6199999</v>
      </c>
      <c r="S490" s="42">
        <v>-28839062.6199999</v>
      </c>
      <c r="T490" s="42">
        <v>-28622228.6199999</v>
      </c>
      <c r="U490" s="42">
        <v>-28405394.6199999</v>
      </c>
      <c r="V490" s="42">
        <v>-28188560.6199999</v>
      </c>
      <c r="W490" s="42">
        <v>-27971726.6199999</v>
      </c>
      <c r="X490" s="42">
        <v>-27754892.6199999</v>
      </c>
      <c r="Y490" s="42">
        <v>-27538058.620000001</v>
      </c>
      <c r="Z490" s="42">
        <v>-27321224.620000001</v>
      </c>
      <c r="AA490" s="42">
        <v>-27321224.620000001</v>
      </c>
      <c r="AB490" s="42">
        <v>-27104390.620000001</v>
      </c>
      <c r="AC490" s="42">
        <v>-26887556.620000001</v>
      </c>
      <c r="AD490" s="42">
        <v>-26670722.620000001</v>
      </c>
      <c r="AE490" s="42">
        <v>-26453888.620000001</v>
      </c>
      <c r="AF490" s="42">
        <v>-26237054.620000001</v>
      </c>
      <c r="AG490" s="42">
        <v>-26020220.620000001</v>
      </c>
      <c r="AH490" s="42">
        <v>-25803386.620000001</v>
      </c>
      <c r="AI490" s="42">
        <v>-25586552.620000001</v>
      </c>
      <c r="AJ490" s="42">
        <v>-25369718.620000001</v>
      </c>
      <c r="AK490" s="42">
        <v>-25152884.620000001</v>
      </c>
      <c r="AL490" s="42">
        <v>-24936050.620000001</v>
      </c>
      <c r="AM490" s="42">
        <v>-24719216.620000001</v>
      </c>
      <c r="AN490" s="42">
        <v>-24719216.620000001</v>
      </c>
      <c r="AO490" s="42">
        <v>-24502382.620000001</v>
      </c>
      <c r="AP490" s="42">
        <v>-24285548.620000001</v>
      </c>
      <c r="AQ490" s="42">
        <v>-24068714.620000001</v>
      </c>
      <c r="AR490" s="42">
        <v>-23851880.620000001</v>
      </c>
      <c r="AS490" s="42">
        <v>-23635046.620000001</v>
      </c>
      <c r="AT490" s="42">
        <v>-23418212.620000001</v>
      </c>
      <c r="AU490" s="42">
        <v>-23201378.620000001</v>
      </c>
      <c r="AV490" s="42">
        <v>-22984544.620000001</v>
      </c>
      <c r="AW490" s="42">
        <v>-22767710.620000001</v>
      </c>
      <c r="AX490" s="42">
        <v>-22550876.620000001</v>
      </c>
      <c r="AY490" s="42">
        <v>-22334042.620000001</v>
      </c>
      <c r="AZ490" s="42">
        <v>-22117208.620000001</v>
      </c>
      <c r="BA490" s="42">
        <v>-22117208.620000001</v>
      </c>
    </row>
    <row r="491" spans="1:53" x14ac:dyDescent="0.2">
      <c r="A491" s="91" t="s">
        <v>610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  <c r="P491" s="42">
        <v>0</v>
      </c>
      <c r="Q491" s="42">
        <v>0</v>
      </c>
      <c r="R491" s="42">
        <v>0</v>
      </c>
      <c r="S491" s="42">
        <v>0</v>
      </c>
      <c r="T491" s="42">
        <v>0</v>
      </c>
      <c r="U491" s="42">
        <v>0</v>
      </c>
      <c r="V491" s="42">
        <v>0</v>
      </c>
      <c r="W491" s="42">
        <v>0</v>
      </c>
      <c r="X491" s="42">
        <v>0</v>
      </c>
      <c r="Y491" s="42">
        <v>0</v>
      </c>
      <c r="Z491" s="42">
        <v>0</v>
      </c>
      <c r="AA491" s="42">
        <v>0</v>
      </c>
      <c r="AB491" s="42">
        <v>0</v>
      </c>
      <c r="AC491" s="42">
        <v>0</v>
      </c>
      <c r="AD491" s="42">
        <v>0</v>
      </c>
      <c r="AE491" s="42">
        <v>0</v>
      </c>
      <c r="AF491" s="42">
        <v>0</v>
      </c>
      <c r="AG491" s="42">
        <v>0</v>
      </c>
      <c r="AH491" s="42">
        <v>0</v>
      </c>
      <c r="AI491" s="42">
        <v>0</v>
      </c>
      <c r="AJ491" s="42">
        <v>0</v>
      </c>
      <c r="AK491" s="42">
        <v>0</v>
      </c>
      <c r="AL491" s="42">
        <v>0</v>
      </c>
      <c r="AM491" s="42">
        <v>0</v>
      </c>
      <c r="AN491" s="42">
        <v>0</v>
      </c>
      <c r="AO491" s="42">
        <v>0</v>
      </c>
      <c r="AP491" s="42">
        <v>0</v>
      </c>
      <c r="AQ491" s="42">
        <v>0</v>
      </c>
      <c r="AR491" s="42">
        <v>0</v>
      </c>
      <c r="AS491" s="42">
        <v>0</v>
      </c>
      <c r="AT491" s="42">
        <v>0</v>
      </c>
      <c r="AU491" s="42">
        <v>0</v>
      </c>
      <c r="AV491" s="42">
        <v>0</v>
      </c>
      <c r="AW491" s="42">
        <v>0</v>
      </c>
      <c r="AX491" s="42">
        <v>0</v>
      </c>
      <c r="AY491" s="42">
        <v>0</v>
      </c>
      <c r="AZ491" s="42">
        <v>0</v>
      </c>
      <c r="BA491" s="42">
        <v>0</v>
      </c>
    </row>
    <row r="492" spans="1:53" x14ac:dyDescent="0.2">
      <c r="A492" s="91" t="s">
        <v>611</v>
      </c>
      <c r="B492" s="42">
        <v>0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v>0</v>
      </c>
      <c r="L492" s="42">
        <v>0</v>
      </c>
      <c r="M492" s="42">
        <v>0</v>
      </c>
      <c r="N492" s="42">
        <v>0</v>
      </c>
      <c r="O492" s="42">
        <v>0</v>
      </c>
      <c r="P492" s="42">
        <v>0</v>
      </c>
      <c r="Q492" s="42">
        <v>0</v>
      </c>
      <c r="R492" s="42">
        <v>0</v>
      </c>
      <c r="S492" s="42">
        <v>0</v>
      </c>
      <c r="T492" s="42">
        <v>0</v>
      </c>
      <c r="U492" s="42">
        <v>0</v>
      </c>
      <c r="V492" s="42">
        <v>0</v>
      </c>
      <c r="W492" s="42">
        <v>0</v>
      </c>
      <c r="X492" s="42">
        <v>0</v>
      </c>
      <c r="Y492" s="42">
        <v>0</v>
      </c>
      <c r="Z492" s="42">
        <v>0</v>
      </c>
      <c r="AA492" s="42">
        <v>0</v>
      </c>
      <c r="AB492" s="42">
        <v>0</v>
      </c>
      <c r="AC492" s="42">
        <v>0</v>
      </c>
      <c r="AD492" s="42">
        <v>0</v>
      </c>
      <c r="AE492" s="42">
        <v>0</v>
      </c>
      <c r="AF492" s="42">
        <v>0</v>
      </c>
      <c r="AG492" s="42">
        <v>0</v>
      </c>
      <c r="AH492" s="42">
        <v>0</v>
      </c>
      <c r="AI492" s="42">
        <v>0</v>
      </c>
      <c r="AJ492" s="42">
        <v>0</v>
      </c>
      <c r="AK492" s="42">
        <v>0</v>
      </c>
      <c r="AL492" s="42">
        <v>0</v>
      </c>
      <c r="AM492" s="42">
        <v>0</v>
      </c>
      <c r="AN492" s="42">
        <v>0</v>
      </c>
      <c r="AO492" s="42">
        <v>0</v>
      </c>
      <c r="AP492" s="42">
        <v>0</v>
      </c>
      <c r="AQ492" s="42">
        <v>0</v>
      </c>
      <c r="AR492" s="42">
        <v>0</v>
      </c>
      <c r="AS492" s="42">
        <v>0</v>
      </c>
      <c r="AT492" s="42">
        <v>0</v>
      </c>
      <c r="AU492" s="42">
        <v>0</v>
      </c>
      <c r="AV492" s="42">
        <v>0</v>
      </c>
      <c r="AW492" s="42">
        <v>0</v>
      </c>
      <c r="AX492" s="42">
        <v>0</v>
      </c>
      <c r="AY492" s="42">
        <v>0</v>
      </c>
      <c r="AZ492" s="42">
        <v>0</v>
      </c>
      <c r="BA492" s="42">
        <v>0</v>
      </c>
    </row>
    <row r="493" spans="1:53" x14ac:dyDescent="0.2">
      <c r="A493" s="91" t="s">
        <v>612</v>
      </c>
      <c r="B493" s="42">
        <v>0</v>
      </c>
      <c r="C493" s="42">
        <v>0</v>
      </c>
      <c r="D493" s="42">
        <v>0</v>
      </c>
      <c r="E493" s="42">
        <v>0</v>
      </c>
      <c r="F493" s="42">
        <v>0</v>
      </c>
      <c r="G493" s="42">
        <v>0</v>
      </c>
      <c r="H493" s="42">
        <v>0</v>
      </c>
      <c r="I493" s="42">
        <v>0</v>
      </c>
      <c r="J493" s="42">
        <v>0</v>
      </c>
      <c r="K493" s="42">
        <v>0</v>
      </c>
      <c r="L493" s="42">
        <v>0</v>
      </c>
      <c r="M493" s="42">
        <v>0</v>
      </c>
      <c r="N493" s="42">
        <v>0</v>
      </c>
      <c r="O493" s="42">
        <v>0</v>
      </c>
      <c r="P493" s="42">
        <v>0</v>
      </c>
      <c r="Q493" s="42">
        <v>0</v>
      </c>
      <c r="R493" s="42">
        <v>0</v>
      </c>
      <c r="S493" s="42">
        <v>0</v>
      </c>
      <c r="T493" s="42">
        <v>0</v>
      </c>
      <c r="U493" s="42">
        <v>0</v>
      </c>
      <c r="V493" s="42">
        <v>0</v>
      </c>
      <c r="W493" s="42">
        <v>0</v>
      </c>
      <c r="X493" s="42">
        <v>0</v>
      </c>
      <c r="Y493" s="42">
        <v>0</v>
      </c>
      <c r="Z493" s="42">
        <v>0</v>
      </c>
      <c r="AA493" s="42">
        <v>0</v>
      </c>
      <c r="AB493" s="42">
        <v>0</v>
      </c>
      <c r="AC493" s="42">
        <v>0</v>
      </c>
      <c r="AD493" s="42">
        <v>0</v>
      </c>
      <c r="AE493" s="42">
        <v>0</v>
      </c>
      <c r="AF493" s="42">
        <v>0</v>
      </c>
      <c r="AG493" s="42">
        <v>0</v>
      </c>
      <c r="AH493" s="42">
        <v>0</v>
      </c>
      <c r="AI493" s="42">
        <v>0</v>
      </c>
      <c r="AJ493" s="42">
        <v>0</v>
      </c>
      <c r="AK493" s="42">
        <v>0</v>
      </c>
      <c r="AL493" s="42">
        <v>0</v>
      </c>
      <c r="AM493" s="42">
        <v>0</v>
      </c>
      <c r="AN493" s="42">
        <v>0</v>
      </c>
      <c r="AO493" s="42">
        <v>0</v>
      </c>
      <c r="AP493" s="42">
        <v>0</v>
      </c>
      <c r="AQ493" s="42">
        <v>0</v>
      </c>
      <c r="AR493" s="42">
        <v>0</v>
      </c>
      <c r="AS493" s="42">
        <v>0</v>
      </c>
      <c r="AT493" s="42">
        <v>0</v>
      </c>
      <c r="AU493" s="42">
        <v>0</v>
      </c>
      <c r="AV493" s="42">
        <v>0</v>
      </c>
      <c r="AW493" s="42">
        <v>0</v>
      </c>
      <c r="AX493" s="42">
        <v>0</v>
      </c>
      <c r="AY493" s="42">
        <v>0</v>
      </c>
      <c r="AZ493" s="42">
        <v>0</v>
      </c>
      <c r="BA493" s="42">
        <v>0</v>
      </c>
    </row>
    <row r="494" spans="1:53" x14ac:dyDescent="0.2">
      <c r="A494" s="91" t="s">
        <v>613</v>
      </c>
      <c r="B494" s="42">
        <v>0</v>
      </c>
      <c r="C494" s="42">
        <v>0</v>
      </c>
      <c r="D494" s="42">
        <v>0</v>
      </c>
      <c r="E494" s="42">
        <v>0</v>
      </c>
      <c r="F494" s="42">
        <v>0</v>
      </c>
      <c r="G494" s="42">
        <v>0</v>
      </c>
      <c r="H494" s="42">
        <v>0</v>
      </c>
      <c r="I494" s="42">
        <v>0</v>
      </c>
      <c r="J494" s="42">
        <v>0</v>
      </c>
      <c r="K494" s="42">
        <v>0</v>
      </c>
      <c r="L494" s="42">
        <v>0</v>
      </c>
      <c r="M494" s="42">
        <v>0</v>
      </c>
      <c r="N494" s="42">
        <v>0</v>
      </c>
      <c r="O494" s="42">
        <v>0</v>
      </c>
      <c r="P494" s="42">
        <v>0</v>
      </c>
      <c r="Q494" s="42">
        <v>0</v>
      </c>
      <c r="R494" s="42">
        <v>0</v>
      </c>
      <c r="S494" s="42">
        <v>0</v>
      </c>
      <c r="T494" s="42">
        <v>0</v>
      </c>
      <c r="U494" s="42">
        <v>0</v>
      </c>
      <c r="V494" s="42">
        <v>0</v>
      </c>
      <c r="W494" s="42">
        <v>0</v>
      </c>
      <c r="X494" s="42">
        <v>0</v>
      </c>
      <c r="Y494" s="42">
        <v>0</v>
      </c>
      <c r="Z494" s="42">
        <v>0</v>
      </c>
      <c r="AA494" s="42">
        <v>0</v>
      </c>
      <c r="AB494" s="42">
        <v>0</v>
      </c>
      <c r="AC494" s="42">
        <v>0</v>
      </c>
      <c r="AD494" s="42">
        <v>0</v>
      </c>
      <c r="AE494" s="42">
        <v>0</v>
      </c>
      <c r="AF494" s="42">
        <v>0</v>
      </c>
      <c r="AG494" s="42">
        <v>0</v>
      </c>
      <c r="AH494" s="42">
        <v>0</v>
      </c>
      <c r="AI494" s="42">
        <v>0</v>
      </c>
      <c r="AJ494" s="42">
        <v>0</v>
      </c>
      <c r="AK494" s="42">
        <v>0</v>
      </c>
      <c r="AL494" s="42">
        <v>0</v>
      </c>
      <c r="AM494" s="42">
        <v>0</v>
      </c>
      <c r="AN494" s="42">
        <v>0</v>
      </c>
      <c r="AO494" s="42">
        <v>0</v>
      </c>
      <c r="AP494" s="42">
        <v>0</v>
      </c>
      <c r="AQ494" s="42">
        <v>0</v>
      </c>
      <c r="AR494" s="42">
        <v>0</v>
      </c>
      <c r="AS494" s="42">
        <v>0</v>
      </c>
      <c r="AT494" s="42">
        <v>0</v>
      </c>
      <c r="AU494" s="42">
        <v>0</v>
      </c>
      <c r="AV494" s="42">
        <v>0</v>
      </c>
      <c r="AW494" s="42">
        <v>0</v>
      </c>
      <c r="AX494" s="42">
        <v>0</v>
      </c>
      <c r="AY494" s="42">
        <v>0</v>
      </c>
      <c r="AZ494" s="42">
        <v>0</v>
      </c>
      <c r="BA494" s="42">
        <v>0</v>
      </c>
    </row>
    <row r="495" spans="1:53" x14ac:dyDescent="0.2">
      <c r="A495" s="91" t="s">
        <v>614</v>
      </c>
      <c r="B495" s="42">
        <v>0</v>
      </c>
      <c r="C495" s="42">
        <v>0</v>
      </c>
      <c r="D495" s="42"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  <c r="P495" s="42">
        <v>0</v>
      </c>
      <c r="Q495" s="42">
        <v>0</v>
      </c>
      <c r="R495" s="42">
        <v>0</v>
      </c>
      <c r="S495" s="42">
        <v>0</v>
      </c>
      <c r="T495" s="42">
        <v>0</v>
      </c>
      <c r="U495" s="42">
        <v>0</v>
      </c>
      <c r="V495" s="42">
        <v>0</v>
      </c>
      <c r="W495" s="42">
        <v>0</v>
      </c>
      <c r="X495" s="42">
        <v>0</v>
      </c>
      <c r="Y495" s="42">
        <v>0</v>
      </c>
      <c r="Z495" s="42">
        <v>0</v>
      </c>
      <c r="AA495" s="42">
        <v>0</v>
      </c>
      <c r="AB495" s="42">
        <v>0</v>
      </c>
      <c r="AC495" s="42">
        <v>0</v>
      </c>
      <c r="AD495" s="42">
        <v>0</v>
      </c>
      <c r="AE495" s="42">
        <v>0</v>
      </c>
      <c r="AF495" s="42">
        <v>0</v>
      </c>
      <c r="AG495" s="42">
        <v>0</v>
      </c>
      <c r="AH495" s="42">
        <v>0</v>
      </c>
      <c r="AI495" s="42">
        <v>0</v>
      </c>
      <c r="AJ495" s="42">
        <v>0</v>
      </c>
      <c r="AK495" s="42">
        <v>0</v>
      </c>
      <c r="AL495" s="42">
        <v>0</v>
      </c>
      <c r="AM495" s="42">
        <v>0</v>
      </c>
      <c r="AN495" s="42">
        <v>0</v>
      </c>
      <c r="AO495" s="42">
        <v>0</v>
      </c>
      <c r="AP495" s="42">
        <v>0</v>
      </c>
      <c r="AQ495" s="42">
        <v>0</v>
      </c>
      <c r="AR495" s="42">
        <v>0</v>
      </c>
      <c r="AS495" s="42">
        <v>0</v>
      </c>
      <c r="AT495" s="42">
        <v>0</v>
      </c>
      <c r="AU495" s="42">
        <v>0</v>
      </c>
      <c r="AV495" s="42">
        <v>0</v>
      </c>
      <c r="AW495" s="42">
        <v>0</v>
      </c>
      <c r="AX495" s="42">
        <v>0</v>
      </c>
      <c r="AY495" s="42">
        <v>0</v>
      </c>
      <c r="AZ495" s="42">
        <v>0</v>
      </c>
      <c r="BA495" s="42">
        <v>0</v>
      </c>
    </row>
    <row r="496" spans="1:53" x14ac:dyDescent="0.2">
      <c r="A496" s="91" t="s">
        <v>615</v>
      </c>
      <c r="B496" s="42">
        <v>24241726.679999899</v>
      </c>
      <c r="C496" s="42">
        <v>24241726.679999899</v>
      </c>
      <c r="D496" s="42">
        <v>24241726.679999899</v>
      </c>
      <c r="E496" s="42">
        <v>24241726.679999899</v>
      </c>
      <c r="F496" s="42">
        <v>24241726.679999899</v>
      </c>
      <c r="G496" s="42">
        <v>24241726.679999899</v>
      </c>
      <c r="H496" s="42">
        <v>24241726.679999899</v>
      </c>
      <c r="I496" s="42">
        <v>24241726.679999899</v>
      </c>
      <c r="J496" s="42">
        <v>24241726.679999899</v>
      </c>
      <c r="K496" s="42">
        <v>24241726.679999899</v>
      </c>
      <c r="L496" s="42">
        <v>24241726.679999899</v>
      </c>
      <c r="M496" s="42">
        <v>24241726.679999899</v>
      </c>
      <c r="N496" s="42">
        <v>24241726.679999899</v>
      </c>
      <c r="O496" s="42">
        <v>24241726.679999899</v>
      </c>
      <c r="P496" s="42">
        <v>24241726.679999899</v>
      </c>
      <c r="Q496" s="42">
        <v>24241726.679999899</v>
      </c>
      <c r="R496" s="42">
        <v>24241726.679999899</v>
      </c>
      <c r="S496" s="42">
        <v>24241726.679999899</v>
      </c>
      <c r="T496" s="42">
        <v>24241726.679999899</v>
      </c>
      <c r="U496" s="42">
        <v>24241726.679999899</v>
      </c>
      <c r="V496" s="42">
        <v>24241726.679999899</v>
      </c>
      <c r="W496" s="42">
        <v>24241726.679999899</v>
      </c>
      <c r="X496" s="42">
        <v>24241726.679999899</v>
      </c>
      <c r="Y496" s="42">
        <v>24241726.679999899</v>
      </c>
      <c r="Z496" s="42">
        <v>24241726.679999899</v>
      </c>
      <c r="AA496" s="42">
        <v>24241726.679999899</v>
      </c>
      <c r="AB496" s="42">
        <v>24241726.679999899</v>
      </c>
      <c r="AC496" s="42">
        <v>24241726.679999899</v>
      </c>
      <c r="AD496" s="42">
        <v>24241726.679999899</v>
      </c>
      <c r="AE496" s="42">
        <v>24241726.679999899</v>
      </c>
      <c r="AF496" s="42">
        <v>24241726.679999899</v>
      </c>
      <c r="AG496" s="42">
        <v>24241726.679999899</v>
      </c>
      <c r="AH496" s="42">
        <v>24241726.679999899</v>
      </c>
      <c r="AI496" s="42">
        <v>24241726.679999899</v>
      </c>
      <c r="AJ496" s="42">
        <v>24241726.679999899</v>
      </c>
      <c r="AK496" s="42">
        <v>24241726.679999899</v>
      </c>
      <c r="AL496" s="42">
        <v>24241726.679999899</v>
      </c>
      <c r="AM496" s="42">
        <v>24241726.679999899</v>
      </c>
      <c r="AN496" s="42">
        <v>24241726.679999899</v>
      </c>
      <c r="AO496" s="42">
        <v>24241726.679999899</v>
      </c>
      <c r="AP496" s="42">
        <v>24241726.679999899</v>
      </c>
      <c r="AQ496" s="42">
        <v>24241726.679999899</v>
      </c>
      <c r="AR496" s="42">
        <v>24241726.679999899</v>
      </c>
      <c r="AS496" s="42">
        <v>24241726.679999899</v>
      </c>
      <c r="AT496" s="42">
        <v>24241726.679999899</v>
      </c>
      <c r="AU496" s="42">
        <v>24241726.679999899</v>
      </c>
      <c r="AV496" s="42">
        <v>24241726.679999899</v>
      </c>
      <c r="AW496" s="42">
        <v>24241726.679999899</v>
      </c>
      <c r="AX496" s="42">
        <v>24241726.679999899</v>
      </c>
      <c r="AY496" s="42">
        <v>24241726.679999899</v>
      </c>
      <c r="AZ496" s="42">
        <v>24241726.679999899</v>
      </c>
      <c r="BA496" s="42">
        <v>24241726.679999899</v>
      </c>
    </row>
    <row r="497" spans="1:53" x14ac:dyDescent="0.2">
      <c r="A497" s="91" t="s">
        <v>616</v>
      </c>
      <c r="B497" s="42">
        <v>16456781.166666601</v>
      </c>
      <c r="C497" s="42">
        <v>16597536.8333333</v>
      </c>
      <c r="D497" s="42">
        <v>16738292.5</v>
      </c>
      <c r="E497" s="42">
        <v>16879048.166666601</v>
      </c>
      <c r="F497" s="42">
        <v>17019803.833333299</v>
      </c>
      <c r="G497" s="42">
        <v>17160559.5</v>
      </c>
      <c r="H497" s="42">
        <v>17301315.166666601</v>
      </c>
      <c r="I497" s="42">
        <v>17442070.833333299</v>
      </c>
      <c r="J497" s="42">
        <v>17582826.5</v>
      </c>
      <c r="K497" s="42">
        <v>17723582.166666601</v>
      </c>
      <c r="L497" s="42">
        <v>17864337.833333299</v>
      </c>
      <c r="M497" s="42">
        <v>18005093.5</v>
      </c>
      <c r="N497" s="42">
        <v>18005093.5</v>
      </c>
      <c r="O497" s="42">
        <v>18145849.166666701</v>
      </c>
      <c r="P497" s="42">
        <v>18286604.833333299</v>
      </c>
      <c r="Q497" s="42">
        <v>18427360.5</v>
      </c>
      <c r="R497" s="42">
        <v>18568116.166666701</v>
      </c>
      <c r="S497" s="42">
        <v>18708871.833333299</v>
      </c>
      <c r="T497" s="42">
        <v>18849627.5</v>
      </c>
      <c r="U497" s="42">
        <v>18990383.166666701</v>
      </c>
      <c r="V497" s="42">
        <v>19131138.833333299</v>
      </c>
      <c r="W497" s="42">
        <v>19271894.5</v>
      </c>
      <c r="X497" s="42">
        <v>19412650.166666701</v>
      </c>
      <c r="Y497" s="42">
        <v>19553405.833333299</v>
      </c>
      <c r="Z497" s="42">
        <v>19694161.5</v>
      </c>
      <c r="AA497" s="42">
        <v>19694161.5</v>
      </c>
      <c r="AB497" s="42">
        <v>19834917.166666701</v>
      </c>
      <c r="AC497" s="42">
        <v>19975672.833333299</v>
      </c>
      <c r="AD497" s="42">
        <v>20116428.5</v>
      </c>
      <c r="AE497" s="42">
        <v>20257184.166666701</v>
      </c>
      <c r="AF497" s="42">
        <v>20397939.833333299</v>
      </c>
      <c r="AG497" s="42">
        <v>20538695.5</v>
      </c>
      <c r="AH497" s="42">
        <v>20679451.166666701</v>
      </c>
      <c r="AI497" s="42">
        <v>20820206.833333299</v>
      </c>
      <c r="AJ497" s="42">
        <v>20960962.5</v>
      </c>
      <c r="AK497" s="42">
        <v>21101718.166666701</v>
      </c>
      <c r="AL497" s="42">
        <v>21242473.833333299</v>
      </c>
      <c r="AM497" s="42">
        <v>21383229.5</v>
      </c>
      <c r="AN497" s="42">
        <v>21383229.5</v>
      </c>
      <c r="AO497" s="42">
        <v>21523985.166666701</v>
      </c>
      <c r="AP497" s="42">
        <v>21664740.833333299</v>
      </c>
      <c r="AQ497" s="42">
        <v>21805496.5</v>
      </c>
      <c r="AR497" s="42">
        <v>21946252.166666701</v>
      </c>
      <c r="AS497" s="42">
        <v>22087007.833333399</v>
      </c>
      <c r="AT497" s="42">
        <v>22227763.5</v>
      </c>
      <c r="AU497" s="42">
        <v>22368519.166666701</v>
      </c>
      <c r="AV497" s="42">
        <v>22509274.833333399</v>
      </c>
      <c r="AW497" s="42">
        <v>22650030.5</v>
      </c>
      <c r="AX497" s="42">
        <v>22790786.166666701</v>
      </c>
      <c r="AY497" s="42">
        <v>22931541.833333399</v>
      </c>
      <c r="AZ497" s="42">
        <v>23072297.5</v>
      </c>
      <c r="BA497" s="42">
        <v>23072297.5</v>
      </c>
    </row>
    <row r="498" spans="1:53" x14ac:dyDescent="0.2">
      <c r="A498" s="43" t="s">
        <v>617</v>
      </c>
      <c r="B498" s="42">
        <v>628496670.52076697</v>
      </c>
      <c r="C498" s="42">
        <v>630276984.45697904</v>
      </c>
      <c r="D498" s="42">
        <v>632058533.39319205</v>
      </c>
      <c r="E498" s="42">
        <v>633842764.32940495</v>
      </c>
      <c r="F498" s="42">
        <v>635633949.26561797</v>
      </c>
      <c r="G498" s="42">
        <v>637429763.20183098</v>
      </c>
      <c r="H498" s="42">
        <v>639229032.13804305</v>
      </c>
      <c r="I498" s="42">
        <v>641030825.07425594</v>
      </c>
      <c r="J498" s="42">
        <v>642830365.01046896</v>
      </c>
      <c r="K498" s="42">
        <v>644633453.94668198</v>
      </c>
      <c r="L498" s="42">
        <v>646442610.88289499</v>
      </c>
      <c r="M498" s="42">
        <v>648253905.81910801</v>
      </c>
      <c r="N498" s="42">
        <v>648253905.81910801</v>
      </c>
      <c r="O498" s="42">
        <v>649615370.75532103</v>
      </c>
      <c r="P498" s="42">
        <v>650976835.69153404</v>
      </c>
      <c r="Q498" s="42">
        <v>652338300.62774599</v>
      </c>
      <c r="R498" s="42">
        <v>653699765.563959</v>
      </c>
      <c r="S498" s="42">
        <v>655061230.50017202</v>
      </c>
      <c r="T498" s="42">
        <v>656422695.43638504</v>
      </c>
      <c r="U498" s="42">
        <v>657784160.37259698</v>
      </c>
      <c r="V498" s="42">
        <v>653917814.10880995</v>
      </c>
      <c r="W498" s="42">
        <v>655328962.84502304</v>
      </c>
      <c r="X498" s="42">
        <v>656740111.581236</v>
      </c>
      <c r="Y498" s="42">
        <v>658151260.31744897</v>
      </c>
      <c r="Z498" s="42">
        <v>659562409.05366194</v>
      </c>
      <c r="AA498" s="42">
        <v>659562409.05366194</v>
      </c>
      <c r="AB498" s="42">
        <v>660170449.65654099</v>
      </c>
      <c r="AC498" s="42">
        <v>660778490.25942099</v>
      </c>
      <c r="AD498" s="42">
        <v>661386530.86230004</v>
      </c>
      <c r="AE498" s="42">
        <v>661994571.46518004</v>
      </c>
      <c r="AF498" s="42">
        <v>662602612.06805897</v>
      </c>
      <c r="AG498" s="42">
        <v>663210652.67093897</v>
      </c>
      <c r="AH498" s="42">
        <v>663818693.27381802</v>
      </c>
      <c r="AI498" s="42">
        <v>659449515.27669799</v>
      </c>
      <c r="AJ498" s="42">
        <v>660105229.27957702</v>
      </c>
      <c r="AK498" s="42">
        <v>660760943.28245699</v>
      </c>
      <c r="AL498" s="42">
        <v>661416657.28533602</v>
      </c>
      <c r="AM498" s="42">
        <v>662072371.28821599</v>
      </c>
      <c r="AN498" s="42">
        <v>662072371.28821599</v>
      </c>
      <c r="AO498" s="42">
        <v>661764174.30776203</v>
      </c>
      <c r="AP498" s="42">
        <v>661455977.32730806</v>
      </c>
      <c r="AQ498" s="42">
        <v>661147780.34685397</v>
      </c>
      <c r="AR498" s="42">
        <v>660839583.3664</v>
      </c>
      <c r="AS498" s="42">
        <v>660531386.38594699</v>
      </c>
      <c r="AT498" s="42">
        <v>660223189.40549302</v>
      </c>
      <c r="AU498" s="42">
        <v>659906585.48518896</v>
      </c>
      <c r="AV498" s="42">
        <v>655178428.22503603</v>
      </c>
      <c r="AW498" s="42">
        <v>654895972.96488297</v>
      </c>
      <c r="AX498" s="42">
        <v>654613517.70473003</v>
      </c>
      <c r="AY498" s="42">
        <v>654331062.44457698</v>
      </c>
      <c r="AZ498" s="42">
        <v>654048607.18442404</v>
      </c>
      <c r="BA498" s="42">
        <v>654048607.18442404</v>
      </c>
    </row>
    <row r="499" spans="1:53" x14ac:dyDescent="0.2">
      <c r="A499" s="91" t="s">
        <v>618</v>
      </c>
    </row>
    <row r="500" spans="1:53" x14ac:dyDescent="0.2">
      <c r="A500" s="91" t="s">
        <v>619</v>
      </c>
      <c r="B500" s="42">
        <v>0.99999999974897902</v>
      </c>
      <c r="C500" s="42">
        <v>0.99999999974897902</v>
      </c>
      <c r="D500" s="42">
        <v>0.99999999974897902</v>
      </c>
      <c r="E500" s="42">
        <v>0.99999999974897902</v>
      </c>
      <c r="F500" s="42">
        <v>0.99999999974897902</v>
      </c>
      <c r="G500" s="42">
        <v>0.99999999974897902</v>
      </c>
      <c r="H500" s="42">
        <v>0.99999999974897902</v>
      </c>
      <c r="I500" s="42">
        <v>0.99999999974897902</v>
      </c>
      <c r="J500" s="42">
        <v>0.99999999974897902</v>
      </c>
      <c r="K500" s="42">
        <v>0.99999999974897902</v>
      </c>
      <c r="L500" s="42">
        <v>0.99999999974897902</v>
      </c>
      <c r="M500" s="42">
        <v>0.99999999974897902</v>
      </c>
      <c r="N500" s="42">
        <v>0.99999999974897902</v>
      </c>
      <c r="O500" s="42">
        <v>0.99999999974897902</v>
      </c>
      <c r="P500" s="42">
        <v>0.99999999974897902</v>
      </c>
      <c r="Q500" s="42">
        <v>0.99999999974897902</v>
      </c>
      <c r="R500" s="42">
        <v>0.99999999974897902</v>
      </c>
      <c r="S500" s="42">
        <v>0.99999999974897902</v>
      </c>
      <c r="T500" s="42">
        <v>0.99999999974897902</v>
      </c>
      <c r="U500" s="42">
        <v>0.99999999974897902</v>
      </c>
      <c r="V500" s="42">
        <v>0.99999999974897902</v>
      </c>
      <c r="W500" s="42">
        <v>0.99999999974897902</v>
      </c>
      <c r="X500" s="42">
        <v>0.99999999974897902</v>
      </c>
      <c r="Y500" s="42">
        <v>0.99999999974897902</v>
      </c>
      <c r="Z500" s="42">
        <v>0.99999999974897902</v>
      </c>
      <c r="AA500" s="42">
        <v>0.99999999974897902</v>
      </c>
      <c r="AB500" s="42">
        <v>0.99999999974897902</v>
      </c>
      <c r="AC500" s="42">
        <v>0.99999999974897902</v>
      </c>
      <c r="AD500" s="42">
        <v>0.99999999974897902</v>
      </c>
      <c r="AE500" s="42">
        <v>0.99999999974897902</v>
      </c>
      <c r="AF500" s="42">
        <v>0.99999999974897902</v>
      </c>
      <c r="AG500" s="42">
        <v>0.99999999974897902</v>
      </c>
      <c r="AH500" s="42">
        <v>0.99999999974897902</v>
      </c>
      <c r="AI500" s="42">
        <v>0.99999999974897902</v>
      </c>
      <c r="AJ500" s="42">
        <v>0.99999999974897902</v>
      </c>
      <c r="AK500" s="42">
        <v>0.99999999974897902</v>
      </c>
      <c r="AL500" s="42">
        <v>0.99999999974897902</v>
      </c>
      <c r="AM500" s="42">
        <v>0.99999999974897902</v>
      </c>
      <c r="AN500" s="42">
        <v>0.99999999974897902</v>
      </c>
      <c r="AO500" s="42">
        <v>0.99999999974897902</v>
      </c>
      <c r="AP500" s="42">
        <v>0.99999999974897902</v>
      </c>
      <c r="AQ500" s="42">
        <v>0.99999999974897902</v>
      </c>
      <c r="AR500" s="42">
        <v>0.99999999974897902</v>
      </c>
      <c r="AS500" s="42">
        <v>0.99999999974897902</v>
      </c>
      <c r="AT500" s="42">
        <v>0.99999999974897902</v>
      </c>
      <c r="AU500" s="42">
        <v>0.99999999974897902</v>
      </c>
      <c r="AV500" s="42">
        <v>0.99999999974897902</v>
      </c>
      <c r="AW500" s="42">
        <v>0.99999999974897902</v>
      </c>
      <c r="AX500" s="42">
        <v>0.99999999974897902</v>
      </c>
      <c r="AY500" s="42">
        <v>0.99999999974897902</v>
      </c>
      <c r="AZ500" s="42">
        <v>0.99999999974897902</v>
      </c>
      <c r="BA500" s="42">
        <v>0.99999999974897902</v>
      </c>
    </row>
    <row r="501" spans="1:53" x14ac:dyDescent="0.2">
      <c r="A501" s="91" t="s">
        <v>620</v>
      </c>
      <c r="B501" s="42">
        <v>1.0714984455262299E-8</v>
      </c>
      <c r="C501" s="42">
        <v>1.1539214028744001E-8</v>
      </c>
      <c r="D501" s="42">
        <v>1.23634436022257E-8</v>
      </c>
      <c r="E501" s="42">
        <v>1.31876731757074E-8</v>
      </c>
      <c r="F501" s="42">
        <v>1.40119027491891E-8</v>
      </c>
      <c r="G501" s="42">
        <v>1.4836132322670799E-8</v>
      </c>
      <c r="H501" s="42">
        <v>1.5660361896152601E-8</v>
      </c>
      <c r="I501" s="42">
        <v>1.6484591469634301E-8</v>
      </c>
      <c r="J501" s="42">
        <v>1.7308821043116001E-8</v>
      </c>
      <c r="K501" s="42">
        <v>1.81330506165977E-8</v>
      </c>
      <c r="L501" s="42">
        <v>1.89572801900794E-8</v>
      </c>
      <c r="M501" s="42">
        <v>1.97815097635611E-8</v>
      </c>
      <c r="N501" s="42">
        <v>1.97815097635611E-8</v>
      </c>
      <c r="O501" s="42">
        <v>2.0605739337042899E-8</v>
      </c>
      <c r="P501" s="42">
        <v>1.7791990103432899E-8</v>
      </c>
      <c r="Q501" s="42">
        <v>2.2254198484006301E-8</v>
      </c>
      <c r="R501" s="42">
        <v>2.3078428057488001E-8</v>
      </c>
      <c r="S501" s="42">
        <v>2.3902657630969701E-8</v>
      </c>
      <c r="T501" s="42">
        <v>2.47268872044514E-8</v>
      </c>
      <c r="U501" s="42">
        <v>2.5551116777933199E-8</v>
      </c>
      <c r="V501" s="42">
        <v>2.6375346351414899E-8</v>
      </c>
      <c r="W501" s="42">
        <v>2.3561597117804899E-8</v>
      </c>
      <c r="X501" s="42">
        <v>2.0747847884194899E-8</v>
      </c>
      <c r="Y501" s="42">
        <v>1.7934098650584899E-8</v>
      </c>
      <c r="Z501" s="42">
        <v>1.5120349416974899E-8</v>
      </c>
      <c r="AA501" s="42">
        <v>1.5120349416974899E-8</v>
      </c>
      <c r="AB501" s="42">
        <v>1.23066001833649E-8</v>
      </c>
      <c r="AC501" s="42">
        <v>9.4928509497549302E-9</v>
      </c>
      <c r="AD501" s="42">
        <v>6.6791017161449401E-9</v>
      </c>
      <c r="AE501" s="42">
        <v>3.86535248253494E-9</v>
      </c>
      <c r="AF501" s="42">
        <v>1.05160324892494E-9</v>
      </c>
      <c r="AG501" s="42">
        <v>-1.76214598468504E-9</v>
      </c>
      <c r="AH501" s="42">
        <v>-4.5758952182950402E-9</v>
      </c>
      <c r="AI501" s="42">
        <v>-7.3896444519050403E-9</v>
      </c>
      <c r="AJ501" s="42">
        <v>-1.0203393685515001E-8</v>
      </c>
      <c r="AK501" s="42">
        <v>-1.3017142919125001E-8</v>
      </c>
      <c r="AL501" s="42">
        <v>-1.5830892152734999E-8</v>
      </c>
      <c r="AM501" s="42">
        <v>-1.8644641386344999E-8</v>
      </c>
      <c r="AN501" s="42">
        <v>-1.8644641386344999E-8</v>
      </c>
      <c r="AO501" s="42">
        <v>-2.1458390619954999E-8</v>
      </c>
      <c r="AP501" s="42">
        <v>-2.4272139853564999E-8</v>
      </c>
      <c r="AQ501" s="42">
        <v>-2.7085889087174999E-8</v>
      </c>
      <c r="AR501" s="42">
        <v>-2.9899638320785003E-8</v>
      </c>
      <c r="AS501" s="42">
        <v>-3.2713387554394999E-8</v>
      </c>
      <c r="AT501" s="42">
        <v>-3.5527136788005003E-8</v>
      </c>
      <c r="AU501" s="42">
        <v>8406.9398495902005</v>
      </c>
      <c r="AV501" s="42">
        <v>25220.8195488372</v>
      </c>
      <c r="AW501" s="42">
        <v>42034.6992480841</v>
      </c>
      <c r="AX501" s="42">
        <v>58848.578947331102</v>
      </c>
      <c r="AY501" s="42">
        <v>75662.458646578103</v>
      </c>
      <c r="AZ501" s="42">
        <v>92476.338345825105</v>
      </c>
      <c r="BA501" s="42">
        <v>92476.338345825105</v>
      </c>
    </row>
    <row r="502" spans="1:53" x14ac:dyDescent="0.2">
      <c r="A502" s="91" t="s">
        <v>621</v>
      </c>
      <c r="B502" s="42">
        <v>1356940210.7816701</v>
      </c>
      <c r="C502" s="42">
        <v>1407381918.55353</v>
      </c>
      <c r="D502" s="42">
        <v>1439869028.2185099</v>
      </c>
      <c r="E502" s="42">
        <v>1446633841.2213099</v>
      </c>
      <c r="F502" s="42">
        <v>1440922614.3101201</v>
      </c>
      <c r="G502" s="42">
        <v>1426990468.5947101</v>
      </c>
      <c r="H502" s="42">
        <v>1410600998.19051</v>
      </c>
      <c r="I502" s="42">
        <v>1330205374.30372</v>
      </c>
      <c r="J502" s="42">
        <v>1320417484.26209</v>
      </c>
      <c r="K502" s="42">
        <v>1328221123.6096699</v>
      </c>
      <c r="L502" s="42">
        <v>1362679223.0325301</v>
      </c>
      <c r="M502" s="42">
        <v>1397706244.1004901</v>
      </c>
      <c r="N502" s="42">
        <v>1397706244.1004901</v>
      </c>
      <c r="O502" s="42">
        <v>1373474882.5736101</v>
      </c>
      <c r="P502" s="42">
        <v>1398162636.9568801</v>
      </c>
      <c r="Q502" s="42">
        <v>1415143592.84251</v>
      </c>
      <c r="R502" s="42">
        <v>1414546552.6984999</v>
      </c>
      <c r="S502" s="42">
        <v>1409367495.9646599</v>
      </c>
      <c r="T502" s="42">
        <v>1403956268.1479299</v>
      </c>
      <c r="U502" s="42">
        <v>1399680638.57637</v>
      </c>
      <c r="V502" s="42">
        <v>1350296715.6481299</v>
      </c>
      <c r="W502" s="42">
        <v>1347986748.4886701</v>
      </c>
      <c r="X502" s="42">
        <v>1351727014.8368101</v>
      </c>
      <c r="Y502" s="42">
        <v>1371316375.5794201</v>
      </c>
      <c r="Z502" s="42">
        <v>1397706244.02826</v>
      </c>
      <c r="AA502" s="42">
        <v>1397706244.02826</v>
      </c>
      <c r="AB502" s="42">
        <v>1373441804.1203301</v>
      </c>
      <c r="AC502" s="42">
        <v>1397197842.2202499</v>
      </c>
      <c r="AD502" s="42">
        <v>1411933166.9923301</v>
      </c>
      <c r="AE502" s="42">
        <v>1409405408.9962599</v>
      </c>
      <c r="AF502" s="42">
        <v>1403334794.6649599</v>
      </c>
      <c r="AG502" s="42">
        <v>1396731572.4103799</v>
      </c>
      <c r="AH502" s="42">
        <v>1392109671.0387399</v>
      </c>
      <c r="AI502" s="42">
        <v>1345302198.2121899</v>
      </c>
      <c r="AJ502" s="42">
        <v>1344681549.33869</v>
      </c>
      <c r="AK502" s="42">
        <v>1351074346.1370101</v>
      </c>
      <c r="AL502" s="42">
        <v>1372944190.91698</v>
      </c>
      <c r="AM502" s="42">
        <v>1397706243.80707</v>
      </c>
      <c r="AN502" s="42">
        <v>1397706243.80707</v>
      </c>
      <c r="AO502" s="42">
        <v>1376983698.0138099</v>
      </c>
      <c r="AP502" s="42">
        <v>1402170637.1737101</v>
      </c>
      <c r="AQ502" s="42">
        <v>1420314115.17996</v>
      </c>
      <c r="AR502" s="42">
        <v>1421342604.9023399</v>
      </c>
      <c r="AS502" s="42">
        <v>1415452823.8889799</v>
      </c>
      <c r="AT502" s="42">
        <v>1408768291.30707</v>
      </c>
      <c r="AU502" s="42">
        <v>1403633875.1835101</v>
      </c>
      <c r="AV502" s="42">
        <v>1357615175.20507</v>
      </c>
      <c r="AW502" s="42">
        <v>1355978837.0185299</v>
      </c>
      <c r="AX502" s="42">
        <v>1360702706.87167</v>
      </c>
      <c r="AY502" s="42">
        <v>1375067012.2934401</v>
      </c>
      <c r="AZ502" s="42">
        <v>1397706243.9305999</v>
      </c>
      <c r="BA502" s="42">
        <v>1397706243.9305999</v>
      </c>
    </row>
    <row r="503" spans="1:53" x14ac:dyDescent="0.2">
      <c r="A503" s="91" t="s">
        <v>622</v>
      </c>
      <c r="B503" s="42">
        <v>-693076398.78503704</v>
      </c>
      <c r="C503" s="42">
        <v>-755695357.81280196</v>
      </c>
      <c r="D503" s="42">
        <v>-818314316.84056699</v>
      </c>
      <c r="E503" s="42">
        <v>-880933275.86833203</v>
      </c>
      <c r="F503" s="42">
        <v>-943552234.89609694</v>
      </c>
      <c r="G503" s="42">
        <v>-1006171193.92386</v>
      </c>
      <c r="H503" s="42">
        <v>-1068790152.95162</v>
      </c>
      <c r="I503" s="42">
        <v>-1131409111.9793899</v>
      </c>
      <c r="J503" s="42">
        <v>-1194028071.0071499</v>
      </c>
      <c r="K503" s="42">
        <v>-1256647030.03492</v>
      </c>
      <c r="L503" s="42">
        <v>-1319265989.06268</v>
      </c>
      <c r="M503" s="42">
        <v>-1381884948.09045</v>
      </c>
      <c r="N503" s="42">
        <v>-1381884948.09045</v>
      </c>
      <c r="O503" s="42">
        <v>-1383201879.55878</v>
      </c>
      <c r="P503" s="42">
        <v>-1384518811.0271201</v>
      </c>
      <c r="Q503" s="42">
        <v>-1385835742.49546</v>
      </c>
      <c r="R503" s="42">
        <v>-1387152673.9637899</v>
      </c>
      <c r="S503" s="42">
        <v>-1388469605.4321301</v>
      </c>
      <c r="T503" s="42">
        <v>-1389786536.90047</v>
      </c>
      <c r="U503" s="42">
        <v>-1391103468.3688099</v>
      </c>
      <c r="V503" s="42">
        <v>-1392420399.8371401</v>
      </c>
      <c r="W503" s="42">
        <v>-1393737331.30548</v>
      </c>
      <c r="X503" s="42">
        <v>-1395054262.7738199</v>
      </c>
      <c r="Y503" s="42">
        <v>-1396371194.2421501</v>
      </c>
      <c r="Z503" s="42">
        <v>-1397688125.71049</v>
      </c>
      <c r="AA503" s="42">
        <v>-1397688125.71049</v>
      </c>
      <c r="AB503" s="42">
        <v>-1397688125.7044699</v>
      </c>
      <c r="AC503" s="42">
        <v>-1397688125.6984501</v>
      </c>
      <c r="AD503" s="42">
        <v>-1397688125.69243</v>
      </c>
      <c r="AE503" s="42">
        <v>-1397688125.68641</v>
      </c>
      <c r="AF503" s="42">
        <v>-1397688125.6803899</v>
      </c>
      <c r="AG503" s="42">
        <v>-1397688125.6743701</v>
      </c>
      <c r="AH503" s="42">
        <v>-1397688125.66836</v>
      </c>
      <c r="AI503" s="42">
        <v>-1397688125.6623399</v>
      </c>
      <c r="AJ503" s="42">
        <v>-1397688125.6563201</v>
      </c>
      <c r="AK503" s="42">
        <v>-1397688125.6503</v>
      </c>
      <c r="AL503" s="42">
        <v>-1397688125.64428</v>
      </c>
      <c r="AM503" s="42">
        <v>-1397688125.6382599</v>
      </c>
      <c r="AN503" s="42">
        <v>-1397688125.6382599</v>
      </c>
      <c r="AO503" s="42">
        <v>-1397688125.6198299</v>
      </c>
      <c r="AP503" s="42">
        <v>-1397688125.6013899</v>
      </c>
      <c r="AQ503" s="42">
        <v>-1397688125.5829599</v>
      </c>
      <c r="AR503" s="42">
        <v>-1397688125.5645299</v>
      </c>
      <c r="AS503" s="42">
        <v>-1397688125.5460999</v>
      </c>
      <c r="AT503" s="42">
        <v>-1397688125.5276599</v>
      </c>
      <c r="AU503" s="42">
        <v>-1397688125.5092299</v>
      </c>
      <c r="AV503" s="42">
        <v>-1397688125.4907999</v>
      </c>
      <c r="AW503" s="42">
        <v>-1397688125.4723699</v>
      </c>
      <c r="AX503" s="42">
        <v>-1397688125.4539299</v>
      </c>
      <c r="AY503" s="42">
        <v>-1397688125.4354999</v>
      </c>
      <c r="AZ503" s="42">
        <v>-1397688125.4170699</v>
      </c>
      <c r="BA503" s="42">
        <v>-1397688125.4170699</v>
      </c>
    </row>
    <row r="504" spans="1:53" x14ac:dyDescent="0.2">
      <c r="A504" s="91" t="s">
        <v>623</v>
      </c>
      <c r="B504" s="42">
        <v>-403459.84609856899</v>
      </c>
      <c r="C504" s="42">
        <v>10473339.0599223</v>
      </c>
      <c r="D504" s="42">
        <v>18820767.9756102</v>
      </c>
      <c r="E504" s="42">
        <v>25029859.630506899</v>
      </c>
      <c r="F504" s="42">
        <v>25819570.6509322</v>
      </c>
      <c r="G504" s="42">
        <v>27559502.726767499</v>
      </c>
      <c r="H504" s="42">
        <v>27780429.940868799</v>
      </c>
      <c r="I504" s="42">
        <v>20292523.292754602</v>
      </c>
      <c r="J504" s="42">
        <v>10220045.448139099</v>
      </c>
      <c r="K504" s="42">
        <v>3474509.1282792301</v>
      </c>
      <c r="L504" s="42">
        <v>1993436.4570584099</v>
      </c>
      <c r="M504" s="42">
        <v>-1.00000005932088</v>
      </c>
      <c r="N504" s="42">
        <v>-1.00000005932088</v>
      </c>
      <c r="O504" s="42">
        <v>-2366386.9213757101</v>
      </c>
      <c r="P504" s="42">
        <v>384444.97962657001</v>
      </c>
      <c r="Q504" s="42">
        <v>1582852.3554778399</v>
      </c>
      <c r="R504" s="42">
        <v>1901453.27723386</v>
      </c>
      <c r="S504" s="42">
        <v>818085.32066507905</v>
      </c>
      <c r="T504" s="42">
        <v>1725284.66009191</v>
      </c>
      <c r="U504" s="42">
        <v>1922234.91373985</v>
      </c>
      <c r="V504" s="42">
        <v>-1195264.7743035201</v>
      </c>
      <c r="W504" s="42">
        <v>-2936046.1101282299</v>
      </c>
      <c r="X504" s="42">
        <v>-3538983.8316221298</v>
      </c>
      <c r="Y504" s="42">
        <v>-1880499.8262162299</v>
      </c>
      <c r="Z504" s="42">
        <v>-0.99999999201827405</v>
      </c>
      <c r="AA504" s="42">
        <v>-0.99999999201827405</v>
      </c>
      <c r="AB504" s="42">
        <v>-1116573.1868135401</v>
      </c>
      <c r="AC504" s="42">
        <v>-411645.27185848902</v>
      </c>
      <c r="AD504" s="42">
        <v>-739372.05918431701</v>
      </c>
      <c r="AE504" s="42">
        <v>-1368213.2746615501</v>
      </c>
      <c r="AF504" s="42">
        <v>-2037368.3525221599</v>
      </c>
      <c r="AG504" s="42">
        <v>-205167.092957952</v>
      </c>
      <c r="AH504" s="42">
        <v>1369693.50666501</v>
      </c>
      <c r="AI504" s="42">
        <v>1739304.00867149</v>
      </c>
      <c r="AJ504" s="42">
        <v>767244.62058297498</v>
      </c>
      <c r="AK504" s="42">
        <v>-250251.22763214001</v>
      </c>
      <c r="AL504" s="42">
        <v>-413348.73884367198</v>
      </c>
      <c r="AM504" s="42">
        <v>-1.0000000010563701</v>
      </c>
      <c r="AN504" s="42">
        <v>-1.0000000010563701</v>
      </c>
      <c r="AO504" s="42">
        <v>1366013.64176414</v>
      </c>
      <c r="AP504" s="42">
        <v>3610780.0037759701</v>
      </c>
      <c r="AQ504" s="42">
        <v>4945411.6114867004</v>
      </c>
      <c r="AR504" s="42">
        <v>6146208.54644401</v>
      </c>
      <c r="AS504" s="42">
        <v>7711447.3684680099</v>
      </c>
      <c r="AT504" s="42">
        <v>6482406.9575370997</v>
      </c>
      <c r="AU504" s="42">
        <v>5140926.84007107</v>
      </c>
      <c r="AV504" s="42">
        <v>3246623.1632919302</v>
      </c>
      <c r="AW504" s="42">
        <v>2044058.9895178799</v>
      </c>
      <c r="AX504" s="42">
        <v>1142855.45259228</v>
      </c>
      <c r="AY504" s="42">
        <v>626099.71599433594</v>
      </c>
      <c r="AZ504" s="42">
        <v>-0.999999999294232</v>
      </c>
      <c r="BA504" s="42">
        <v>-0.999999999294232</v>
      </c>
    </row>
    <row r="505" spans="1:53" x14ac:dyDescent="0.2">
      <c r="A505" s="91" t="s">
        <v>624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  <c r="P505" s="42">
        <v>0</v>
      </c>
      <c r="Q505" s="42">
        <v>0</v>
      </c>
      <c r="R505" s="42">
        <v>0</v>
      </c>
      <c r="S505" s="42">
        <v>0</v>
      </c>
      <c r="T505" s="42">
        <v>0</v>
      </c>
      <c r="U505" s="42">
        <v>0</v>
      </c>
      <c r="V505" s="42">
        <v>0</v>
      </c>
      <c r="W505" s="42">
        <v>0</v>
      </c>
      <c r="X505" s="42">
        <v>0</v>
      </c>
      <c r="Y505" s="42">
        <v>0</v>
      </c>
      <c r="Z505" s="42">
        <v>0</v>
      </c>
      <c r="AA505" s="42">
        <v>0</v>
      </c>
      <c r="AB505" s="42">
        <v>0</v>
      </c>
      <c r="AC505" s="42">
        <v>0</v>
      </c>
      <c r="AD505" s="42">
        <v>0</v>
      </c>
      <c r="AE505" s="42">
        <v>0</v>
      </c>
      <c r="AF505" s="42">
        <v>0</v>
      </c>
      <c r="AG505" s="42">
        <v>0</v>
      </c>
      <c r="AH505" s="42">
        <v>0</v>
      </c>
      <c r="AI505" s="42">
        <v>0</v>
      </c>
      <c r="AJ505" s="42">
        <v>0</v>
      </c>
      <c r="AK505" s="42">
        <v>0</v>
      </c>
      <c r="AL505" s="42">
        <v>0</v>
      </c>
      <c r="AM505" s="42">
        <v>0</v>
      </c>
      <c r="AN505" s="42">
        <v>0</v>
      </c>
      <c r="AO505" s="42">
        <v>0</v>
      </c>
      <c r="AP505" s="42">
        <v>0</v>
      </c>
      <c r="AQ505" s="42">
        <v>0</v>
      </c>
      <c r="AR505" s="42">
        <v>0</v>
      </c>
      <c r="AS505" s="42">
        <v>0</v>
      </c>
      <c r="AT505" s="42">
        <v>0</v>
      </c>
      <c r="AU505" s="42">
        <v>0</v>
      </c>
      <c r="AV505" s="42">
        <v>0</v>
      </c>
      <c r="AW505" s="42">
        <v>0</v>
      </c>
      <c r="AX505" s="42">
        <v>0</v>
      </c>
      <c r="AY505" s="42">
        <v>0</v>
      </c>
      <c r="AZ505" s="42">
        <v>0</v>
      </c>
      <c r="BA505" s="42">
        <v>0</v>
      </c>
    </row>
    <row r="506" spans="1:53" x14ac:dyDescent="0.2">
      <c r="A506" s="91" t="s">
        <v>625</v>
      </c>
      <c r="B506" s="42">
        <v>460648795.64999998</v>
      </c>
      <c r="C506" s="42">
        <v>460648795.64999998</v>
      </c>
      <c r="D506" s="42">
        <v>460648795.64999998</v>
      </c>
      <c r="E506" s="42">
        <v>460648795.64999998</v>
      </c>
      <c r="F506" s="42">
        <v>460648795.64999998</v>
      </c>
      <c r="G506" s="42">
        <v>460648795.64999998</v>
      </c>
      <c r="H506" s="42">
        <v>460648795.64999998</v>
      </c>
      <c r="I506" s="42">
        <v>460648795.64999998</v>
      </c>
      <c r="J506" s="42">
        <v>460648795.64999998</v>
      </c>
      <c r="K506" s="42">
        <v>460648795.64999998</v>
      </c>
      <c r="L506" s="42">
        <v>460648795.64999998</v>
      </c>
      <c r="M506" s="42">
        <v>460648795.64999998</v>
      </c>
      <c r="N506" s="42">
        <v>460648795.64999998</v>
      </c>
      <c r="O506" s="42">
        <v>460648795.64999998</v>
      </c>
      <c r="P506" s="42">
        <v>460648795.64999998</v>
      </c>
      <c r="Q506" s="42">
        <v>460648795.64999998</v>
      </c>
      <c r="R506" s="42">
        <v>460648795.64999998</v>
      </c>
      <c r="S506" s="42">
        <v>460648795.64999998</v>
      </c>
      <c r="T506" s="42">
        <v>460648795.64999998</v>
      </c>
      <c r="U506" s="42">
        <v>460648795.64999998</v>
      </c>
      <c r="V506" s="42">
        <v>460648795.64999998</v>
      </c>
      <c r="W506" s="42">
        <v>460648795.64999998</v>
      </c>
      <c r="X506" s="42">
        <v>460648795.64999998</v>
      </c>
      <c r="Y506" s="42">
        <v>460648795.64999998</v>
      </c>
      <c r="Z506" s="42">
        <v>460648795.64999998</v>
      </c>
      <c r="AA506" s="42">
        <v>460648795.64999998</v>
      </c>
      <c r="AB506" s="42">
        <v>460648795.64999998</v>
      </c>
      <c r="AC506" s="42">
        <v>460648795.64999998</v>
      </c>
      <c r="AD506" s="42">
        <v>460648795.64999998</v>
      </c>
      <c r="AE506" s="42">
        <v>460648795.64999998</v>
      </c>
      <c r="AF506" s="42">
        <v>460648795.64999998</v>
      </c>
      <c r="AG506" s="42">
        <v>460648795.64999998</v>
      </c>
      <c r="AH506" s="42">
        <v>460648795.64999998</v>
      </c>
      <c r="AI506" s="42">
        <v>460648795.64999998</v>
      </c>
      <c r="AJ506" s="42">
        <v>460648795.64999998</v>
      </c>
      <c r="AK506" s="42">
        <v>460648795.64999998</v>
      </c>
      <c r="AL506" s="42">
        <v>460648795.64999998</v>
      </c>
      <c r="AM506" s="42">
        <v>460648795.64999998</v>
      </c>
      <c r="AN506" s="42">
        <v>460648795.64999998</v>
      </c>
      <c r="AO506" s="42">
        <v>460648795.64999998</v>
      </c>
      <c r="AP506" s="42">
        <v>460648795.64999998</v>
      </c>
      <c r="AQ506" s="42">
        <v>460648795.64999998</v>
      </c>
      <c r="AR506" s="42">
        <v>460648795.64999998</v>
      </c>
      <c r="AS506" s="42">
        <v>460648795.64999998</v>
      </c>
      <c r="AT506" s="42">
        <v>460648795.64999998</v>
      </c>
      <c r="AU506" s="42">
        <v>460648795.64999998</v>
      </c>
      <c r="AV506" s="42">
        <v>460648795.64999998</v>
      </c>
      <c r="AW506" s="42">
        <v>460648795.64999998</v>
      </c>
      <c r="AX506" s="42">
        <v>460648795.64999998</v>
      </c>
      <c r="AY506" s="42">
        <v>460648795.64999998</v>
      </c>
      <c r="AZ506" s="42">
        <v>460648795.64999998</v>
      </c>
      <c r="BA506" s="42">
        <v>460648795.64999998</v>
      </c>
    </row>
    <row r="507" spans="1:53" x14ac:dyDescent="0.2">
      <c r="A507" s="91" t="s">
        <v>626</v>
      </c>
      <c r="B507" s="42">
        <v>0</v>
      </c>
      <c r="C507" s="42">
        <v>0</v>
      </c>
      <c r="D507" s="42">
        <v>0</v>
      </c>
      <c r="E507" s="42">
        <v>0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  <c r="P507" s="42">
        <v>0</v>
      </c>
      <c r="Q507" s="42">
        <v>0</v>
      </c>
      <c r="R507" s="42">
        <v>0</v>
      </c>
      <c r="S507" s="42">
        <v>0</v>
      </c>
      <c r="T507" s="42">
        <v>0</v>
      </c>
      <c r="U507" s="42">
        <v>0</v>
      </c>
      <c r="V507" s="42">
        <v>0</v>
      </c>
      <c r="W507" s="42">
        <v>0</v>
      </c>
      <c r="X507" s="42">
        <v>0</v>
      </c>
      <c r="Y507" s="42">
        <v>0</v>
      </c>
      <c r="Z507" s="42">
        <v>0</v>
      </c>
      <c r="AA507" s="42">
        <v>0</v>
      </c>
      <c r="AB507" s="42">
        <v>0</v>
      </c>
      <c r="AC507" s="42">
        <v>0</v>
      </c>
      <c r="AD507" s="42">
        <v>0</v>
      </c>
      <c r="AE507" s="42">
        <v>0</v>
      </c>
      <c r="AF507" s="42">
        <v>0</v>
      </c>
      <c r="AG507" s="42">
        <v>0</v>
      </c>
      <c r="AH507" s="42">
        <v>0</v>
      </c>
      <c r="AI507" s="42">
        <v>0</v>
      </c>
      <c r="AJ507" s="42">
        <v>0</v>
      </c>
      <c r="AK507" s="42">
        <v>0</v>
      </c>
      <c r="AL507" s="42">
        <v>0</v>
      </c>
      <c r="AM507" s="42">
        <v>0</v>
      </c>
      <c r="AN507" s="42">
        <v>0</v>
      </c>
      <c r="AO507" s="42">
        <v>0</v>
      </c>
      <c r="AP507" s="42">
        <v>0</v>
      </c>
      <c r="AQ507" s="42">
        <v>0</v>
      </c>
      <c r="AR507" s="42">
        <v>0</v>
      </c>
      <c r="AS507" s="42">
        <v>0</v>
      </c>
      <c r="AT507" s="42">
        <v>0</v>
      </c>
      <c r="AU507" s="42">
        <v>0</v>
      </c>
      <c r="AV507" s="42">
        <v>0</v>
      </c>
      <c r="AW507" s="42">
        <v>0</v>
      </c>
      <c r="AX507" s="42">
        <v>0</v>
      </c>
      <c r="AY507" s="42">
        <v>0</v>
      </c>
      <c r="AZ507" s="42">
        <v>0</v>
      </c>
      <c r="BA507" s="42">
        <v>0</v>
      </c>
    </row>
    <row r="508" spans="1:53" x14ac:dyDescent="0.2">
      <c r="A508" s="91" t="s">
        <v>627</v>
      </c>
      <c r="B508" s="42">
        <v>0</v>
      </c>
      <c r="C508" s="42">
        <v>0</v>
      </c>
      <c r="D508" s="42"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  <c r="P508" s="42">
        <v>0</v>
      </c>
      <c r="Q508" s="42">
        <v>0</v>
      </c>
      <c r="R508" s="42">
        <v>0</v>
      </c>
      <c r="S508" s="42">
        <v>0</v>
      </c>
      <c r="T508" s="42">
        <v>0</v>
      </c>
      <c r="U508" s="42">
        <v>0</v>
      </c>
      <c r="V508" s="42">
        <v>0</v>
      </c>
      <c r="W508" s="42">
        <v>0</v>
      </c>
      <c r="X508" s="42">
        <v>0</v>
      </c>
      <c r="Y508" s="42">
        <v>0</v>
      </c>
      <c r="Z508" s="42">
        <v>0</v>
      </c>
      <c r="AA508" s="42">
        <v>0</v>
      </c>
      <c r="AB508" s="42">
        <v>0</v>
      </c>
      <c r="AC508" s="42">
        <v>0</v>
      </c>
      <c r="AD508" s="42">
        <v>0</v>
      </c>
      <c r="AE508" s="42">
        <v>0</v>
      </c>
      <c r="AF508" s="42">
        <v>0</v>
      </c>
      <c r="AG508" s="42">
        <v>0</v>
      </c>
      <c r="AH508" s="42">
        <v>0</v>
      </c>
      <c r="AI508" s="42">
        <v>0</v>
      </c>
      <c r="AJ508" s="42">
        <v>0</v>
      </c>
      <c r="AK508" s="42">
        <v>0</v>
      </c>
      <c r="AL508" s="42">
        <v>0</v>
      </c>
      <c r="AM508" s="42">
        <v>0</v>
      </c>
      <c r="AN508" s="42">
        <v>0</v>
      </c>
      <c r="AO508" s="42">
        <v>0</v>
      </c>
      <c r="AP508" s="42">
        <v>0</v>
      </c>
      <c r="AQ508" s="42">
        <v>0</v>
      </c>
      <c r="AR508" s="42">
        <v>0</v>
      </c>
      <c r="AS508" s="42">
        <v>0</v>
      </c>
      <c r="AT508" s="42">
        <v>0</v>
      </c>
      <c r="AU508" s="42">
        <v>0</v>
      </c>
      <c r="AV508" s="42">
        <v>0</v>
      </c>
      <c r="AW508" s="42">
        <v>0</v>
      </c>
      <c r="AX508" s="42">
        <v>0</v>
      </c>
      <c r="AY508" s="42">
        <v>0</v>
      </c>
      <c r="AZ508" s="42">
        <v>0</v>
      </c>
      <c r="BA508" s="42">
        <v>0</v>
      </c>
    </row>
    <row r="509" spans="1:53" x14ac:dyDescent="0.2">
      <c r="A509" s="91" t="s">
        <v>628</v>
      </c>
      <c r="B509" s="42">
        <v>0</v>
      </c>
      <c r="C509" s="42">
        <v>0</v>
      </c>
      <c r="D509" s="42">
        <v>0</v>
      </c>
      <c r="E509" s="42">
        <v>0</v>
      </c>
      <c r="F509" s="42">
        <v>0</v>
      </c>
      <c r="G509" s="42">
        <v>0</v>
      </c>
      <c r="H509" s="42">
        <v>0</v>
      </c>
      <c r="I509" s="42">
        <v>0</v>
      </c>
      <c r="J509" s="42">
        <v>0</v>
      </c>
      <c r="K509" s="42">
        <v>0</v>
      </c>
      <c r="L509" s="42">
        <v>0</v>
      </c>
      <c r="M509" s="42">
        <v>0</v>
      </c>
      <c r="N509" s="42">
        <v>0</v>
      </c>
      <c r="O509" s="42">
        <v>0</v>
      </c>
      <c r="P509" s="42">
        <v>0</v>
      </c>
      <c r="Q509" s="42">
        <v>0</v>
      </c>
      <c r="R509" s="42">
        <v>0</v>
      </c>
      <c r="S509" s="42">
        <v>0</v>
      </c>
      <c r="T509" s="42">
        <v>0</v>
      </c>
      <c r="U509" s="42">
        <v>0</v>
      </c>
      <c r="V509" s="42">
        <v>0</v>
      </c>
      <c r="W509" s="42">
        <v>0</v>
      </c>
      <c r="X509" s="42">
        <v>0</v>
      </c>
      <c r="Y509" s="42">
        <v>0</v>
      </c>
      <c r="Z509" s="42">
        <v>0</v>
      </c>
      <c r="AA509" s="42">
        <v>0</v>
      </c>
      <c r="AB509" s="42">
        <v>0</v>
      </c>
      <c r="AC509" s="42">
        <v>0</v>
      </c>
      <c r="AD509" s="42">
        <v>0</v>
      </c>
      <c r="AE509" s="42">
        <v>0</v>
      </c>
      <c r="AF509" s="42">
        <v>0</v>
      </c>
      <c r="AG509" s="42">
        <v>0</v>
      </c>
      <c r="AH509" s="42">
        <v>0</v>
      </c>
      <c r="AI509" s="42">
        <v>0</v>
      </c>
      <c r="AJ509" s="42">
        <v>0</v>
      </c>
      <c r="AK509" s="42">
        <v>0</v>
      </c>
      <c r="AL509" s="42">
        <v>0</v>
      </c>
      <c r="AM509" s="42">
        <v>0</v>
      </c>
      <c r="AN509" s="42">
        <v>0</v>
      </c>
      <c r="AO509" s="42">
        <v>0</v>
      </c>
      <c r="AP509" s="42">
        <v>0</v>
      </c>
      <c r="AQ509" s="42">
        <v>0</v>
      </c>
      <c r="AR509" s="42">
        <v>0</v>
      </c>
      <c r="AS509" s="42">
        <v>0</v>
      </c>
      <c r="AT509" s="42">
        <v>0</v>
      </c>
      <c r="AU509" s="42">
        <v>0</v>
      </c>
      <c r="AV509" s="42">
        <v>0</v>
      </c>
      <c r="AW509" s="42">
        <v>0</v>
      </c>
      <c r="AX509" s="42">
        <v>0</v>
      </c>
      <c r="AY509" s="42">
        <v>0</v>
      </c>
      <c r="AZ509" s="42">
        <v>0</v>
      </c>
      <c r="BA509" s="42">
        <v>0</v>
      </c>
    </row>
    <row r="510" spans="1:53" x14ac:dyDescent="0.2">
      <c r="A510" s="43" t="s">
        <v>629</v>
      </c>
      <c r="B510" s="42">
        <v>1124109148.80053</v>
      </c>
      <c r="C510" s="42">
        <v>1122808696.45065</v>
      </c>
      <c r="D510" s="42">
        <v>1101024276.0035501</v>
      </c>
      <c r="E510" s="42">
        <v>1051379221.63348</v>
      </c>
      <c r="F510" s="42">
        <v>983838746.71496105</v>
      </c>
      <c r="G510" s="42">
        <v>909027574.04762101</v>
      </c>
      <c r="H510" s="42">
        <v>830240071.82975399</v>
      </c>
      <c r="I510" s="42">
        <v>679737582.26708806</v>
      </c>
      <c r="J510" s="42">
        <v>597258255.35307503</v>
      </c>
      <c r="K510" s="42">
        <v>535697399.35303301</v>
      </c>
      <c r="L510" s="42">
        <v>506055467.07690501</v>
      </c>
      <c r="M510" s="42">
        <v>476470091.660043</v>
      </c>
      <c r="N510" s="42">
        <v>476470091.660043</v>
      </c>
      <c r="O510" s="42">
        <v>448555412.74345201</v>
      </c>
      <c r="P510" s="42">
        <v>474677067.55938399</v>
      </c>
      <c r="Q510" s="42">
        <v>491539499.35253102</v>
      </c>
      <c r="R510" s="42">
        <v>489944128.66194201</v>
      </c>
      <c r="S510" s="42">
        <v>482364772.50319201</v>
      </c>
      <c r="T510" s="42">
        <v>476543812.557549</v>
      </c>
      <c r="U510" s="42">
        <v>471148201.771303</v>
      </c>
      <c r="V510" s="42">
        <v>417329847.68668503</v>
      </c>
      <c r="W510" s="42">
        <v>411962167.72306198</v>
      </c>
      <c r="X510" s="42">
        <v>413782564.88137197</v>
      </c>
      <c r="Y510" s="42">
        <v>433713478.16105402</v>
      </c>
      <c r="Z510" s="42">
        <v>460666913.96776998</v>
      </c>
      <c r="AA510" s="42">
        <v>460666913.96776998</v>
      </c>
      <c r="AB510" s="42">
        <v>435285901.87904698</v>
      </c>
      <c r="AC510" s="42">
        <v>459746867.89993602</v>
      </c>
      <c r="AD510" s="42">
        <v>474154465.89071</v>
      </c>
      <c r="AE510" s="42">
        <v>470997866.68518001</v>
      </c>
      <c r="AF510" s="42">
        <v>464258097.28204799</v>
      </c>
      <c r="AG510" s="42">
        <v>459487076.293042</v>
      </c>
      <c r="AH510" s="42">
        <v>456440035.52705002</v>
      </c>
      <c r="AI510" s="42">
        <v>410002173.20852</v>
      </c>
      <c r="AJ510" s="42">
        <v>408409464.95295799</v>
      </c>
      <c r="AK510" s="42">
        <v>413784765.90908402</v>
      </c>
      <c r="AL510" s="42">
        <v>435491513.18385601</v>
      </c>
      <c r="AM510" s="42">
        <v>460666913.81880802</v>
      </c>
      <c r="AN510" s="42">
        <v>460666913.81880802</v>
      </c>
      <c r="AO510" s="42">
        <v>441310382.68574202</v>
      </c>
      <c r="AP510" s="42">
        <v>468742088.22609299</v>
      </c>
      <c r="AQ510" s="42">
        <v>488220197.85847998</v>
      </c>
      <c r="AR510" s="42">
        <v>490449484.53425503</v>
      </c>
      <c r="AS510" s="42">
        <v>486124942.36135602</v>
      </c>
      <c r="AT510" s="42">
        <v>478211369.38694799</v>
      </c>
      <c r="AU510" s="42">
        <v>471743880.10419798</v>
      </c>
      <c r="AV510" s="42">
        <v>423847690.34710801</v>
      </c>
      <c r="AW510" s="42">
        <v>421025601.88492799</v>
      </c>
      <c r="AX510" s="42">
        <v>424865082.09927398</v>
      </c>
      <c r="AY510" s="42">
        <v>438729445.68257898</v>
      </c>
      <c r="AZ510" s="42">
        <v>460759390.50187302</v>
      </c>
      <c r="BA510" s="42">
        <v>460759390.50187302</v>
      </c>
    </row>
    <row r="511" spans="1:53" x14ac:dyDescent="0.2">
      <c r="A511" s="91" t="s">
        <v>630</v>
      </c>
      <c r="B511" s="42">
        <v>0.40692111616635801</v>
      </c>
      <c r="C511" s="42">
        <v>0.40692111616635801</v>
      </c>
      <c r="D511" s="42">
        <v>0.40692111616635801</v>
      </c>
      <c r="E511" s="42">
        <v>0.40692111616635801</v>
      </c>
      <c r="F511" s="42">
        <v>0.40692111616635801</v>
      </c>
      <c r="G511" s="42">
        <v>0.40692111616635801</v>
      </c>
      <c r="H511" s="42">
        <v>0.40692111616635801</v>
      </c>
      <c r="I511" s="42">
        <v>0.40692111616635801</v>
      </c>
      <c r="J511" s="42">
        <v>0.40692111616635801</v>
      </c>
      <c r="K511" s="42">
        <v>0.40692111616635801</v>
      </c>
      <c r="L511" s="42">
        <v>0.40692111616635801</v>
      </c>
      <c r="M511" s="42">
        <v>0.40692111616635801</v>
      </c>
      <c r="N511" s="42">
        <v>0.40692111616635801</v>
      </c>
      <c r="O511" s="42">
        <v>0.40692111616635801</v>
      </c>
      <c r="P511" s="42">
        <v>0.40692111616635801</v>
      </c>
      <c r="Q511" s="42">
        <v>0.40692111616635801</v>
      </c>
      <c r="R511" s="42">
        <v>0.40692111616635801</v>
      </c>
      <c r="S511" s="42">
        <v>0.40692111616635801</v>
      </c>
      <c r="T511" s="42">
        <v>0.40692111616635801</v>
      </c>
      <c r="U511" s="42">
        <v>0.40692111616635801</v>
      </c>
      <c r="V511" s="42">
        <v>0.40692111616635801</v>
      </c>
      <c r="W511" s="42">
        <v>0.40692111616635801</v>
      </c>
      <c r="X511" s="42">
        <v>0.40692111616635801</v>
      </c>
      <c r="Y511" s="42">
        <v>0.40692111616635801</v>
      </c>
      <c r="Z511" s="42">
        <v>0.40692111616635801</v>
      </c>
      <c r="AA511" s="42">
        <v>0.40692111616635801</v>
      </c>
      <c r="AB511" s="42">
        <v>0.40692111616635801</v>
      </c>
      <c r="AC511" s="42">
        <v>0.40692111616635801</v>
      </c>
      <c r="AD511" s="42">
        <v>0.40692111616635801</v>
      </c>
      <c r="AE511" s="42">
        <v>0.40692111616635801</v>
      </c>
      <c r="AF511" s="42">
        <v>0.40692111616635801</v>
      </c>
      <c r="AG511" s="42">
        <v>0.40692111616635801</v>
      </c>
      <c r="AH511" s="42">
        <v>0.40692111616635801</v>
      </c>
      <c r="AI511" s="42">
        <v>0.40692111616635801</v>
      </c>
      <c r="AJ511" s="42">
        <v>0.40692111616635801</v>
      </c>
      <c r="AK511" s="42">
        <v>0.40692111616635801</v>
      </c>
      <c r="AL511" s="42">
        <v>0.40692111616635801</v>
      </c>
      <c r="AM511" s="42">
        <v>0.40692111616635801</v>
      </c>
      <c r="AN511" s="42">
        <v>0.40692111616635801</v>
      </c>
      <c r="AO511" s="42">
        <v>0.40692111616635801</v>
      </c>
      <c r="AP511" s="42">
        <v>0.40692111616635801</v>
      </c>
      <c r="AQ511" s="42">
        <v>0.40692111616635801</v>
      </c>
      <c r="AR511" s="42">
        <v>0.40692111616635801</v>
      </c>
      <c r="AS511" s="42">
        <v>0.40692111616635801</v>
      </c>
      <c r="AT511" s="42">
        <v>0.40692111616635801</v>
      </c>
      <c r="AU511" s="42">
        <v>0.40692111616635801</v>
      </c>
      <c r="AV511" s="42">
        <v>0.40692111616635801</v>
      </c>
      <c r="AW511" s="42">
        <v>0.40692111616635801</v>
      </c>
      <c r="AX511" s="42">
        <v>0.40692111616635801</v>
      </c>
      <c r="AY511" s="42">
        <v>0.40692111616635801</v>
      </c>
      <c r="AZ511" s="42">
        <v>0.40692111616635801</v>
      </c>
      <c r="BA511" s="42">
        <v>0.40692111616635801</v>
      </c>
    </row>
    <row r="512" spans="1:53" x14ac:dyDescent="0.2">
      <c r="A512" s="91" t="s">
        <v>631</v>
      </c>
      <c r="B512" s="42">
        <v>67697184.659685805</v>
      </c>
      <c r="C512" s="42">
        <v>67151239.633507699</v>
      </c>
      <c r="D512" s="42">
        <v>66605294.607329696</v>
      </c>
      <c r="E512" s="42">
        <v>66059349.581151702</v>
      </c>
      <c r="F512" s="42">
        <v>65513404.554973699</v>
      </c>
      <c r="G512" s="42">
        <v>64967459.528795697</v>
      </c>
      <c r="H512" s="42">
        <v>64421514.502617702</v>
      </c>
      <c r="I512" s="42">
        <v>63875569.4764397</v>
      </c>
      <c r="J512" s="42">
        <v>63329624.450261697</v>
      </c>
      <c r="K512" s="42">
        <v>62783679.424083702</v>
      </c>
      <c r="L512" s="42">
        <v>62237734.3979057</v>
      </c>
      <c r="M512" s="42">
        <v>61691789.371727698</v>
      </c>
      <c r="N512" s="42">
        <v>61691789.371727698</v>
      </c>
      <c r="O512" s="42">
        <v>61145844.345549598</v>
      </c>
      <c r="P512" s="42">
        <v>60599899.319371603</v>
      </c>
      <c r="Q512" s="42">
        <v>60053954.293193601</v>
      </c>
      <c r="R512" s="42">
        <v>59508009.267015599</v>
      </c>
      <c r="S512" s="42">
        <v>58962064.240837596</v>
      </c>
      <c r="T512" s="42">
        <v>58416119.214659601</v>
      </c>
      <c r="U512" s="42">
        <v>57870174.188481599</v>
      </c>
      <c r="V512" s="42">
        <v>57324229.162303597</v>
      </c>
      <c r="W512" s="42">
        <v>56778284.136125602</v>
      </c>
      <c r="X512" s="42">
        <v>56232339.109947599</v>
      </c>
      <c r="Y512" s="42">
        <v>55686394.083769597</v>
      </c>
      <c r="Z512" s="42">
        <v>55140449.057591602</v>
      </c>
      <c r="AA512" s="42">
        <v>55140449.057591602</v>
      </c>
      <c r="AB512" s="42">
        <v>54594504.0314136</v>
      </c>
      <c r="AC512" s="42">
        <v>54048559.005235597</v>
      </c>
      <c r="AD512" s="42">
        <v>53502613.979057498</v>
      </c>
      <c r="AE512" s="42">
        <v>52956668.952879503</v>
      </c>
      <c r="AF512" s="42">
        <v>52410723.926701501</v>
      </c>
      <c r="AG512" s="42">
        <v>51864778.900523499</v>
      </c>
      <c r="AH512" s="42">
        <v>51318833.874345496</v>
      </c>
      <c r="AI512" s="42">
        <v>50772888.848167501</v>
      </c>
      <c r="AJ512" s="42">
        <v>50226943.821989499</v>
      </c>
      <c r="AK512" s="42">
        <v>49680998.795811497</v>
      </c>
      <c r="AL512" s="42">
        <v>49135053.769633502</v>
      </c>
      <c r="AM512" s="42">
        <v>48589108.743455499</v>
      </c>
      <c r="AN512" s="42">
        <v>48589108.743455499</v>
      </c>
      <c r="AO512" s="42">
        <v>48043163.717277497</v>
      </c>
      <c r="AP512" s="42">
        <v>47497218.691099502</v>
      </c>
      <c r="AQ512" s="42">
        <v>46951273.6649215</v>
      </c>
      <c r="AR512" s="42">
        <v>46405328.638743401</v>
      </c>
      <c r="AS512" s="42">
        <v>45859383.612565398</v>
      </c>
      <c r="AT512" s="42">
        <v>45313438.586387403</v>
      </c>
      <c r="AU512" s="42">
        <v>44767493.560209401</v>
      </c>
      <c r="AV512" s="42">
        <v>44221548.534031399</v>
      </c>
      <c r="AW512" s="42">
        <v>43675603.507853404</v>
      </c>
      <c r="AX512" s="42">
        <v>43129658.481675401</v>
      </c>
      <c r="AY512" s="42">
        <v>42583713.455497399</v>
      </c>
      <c r="AZ512" s="42">
        <v>42037768.429319397</v>
      </c>
      <c r="BA512" s="42">
        <v>42037768.429319397</v>
      </c>
    </row>
    <row r="513" spans="1:53" x14ac:dyDescent="0.2">
      <c r="A513" s="91" t="s">
        <v>632</v>
      </c>
      <c r="B513" s="42">
        <v>0</v>
      </c>
      <c r="C513" s="42">
        <v>0</v>
      </c>
      <c r="D513" s="42">
        <v>0</v>
      </c>
      <c r="E513" s="42">
        <v>0</v>
      </c>
      <c r="F513" s="42">
        <v>0</v>
      </c>
      <c r="G513" s="42">
        <v>0</v>
      </c>
      <c r="H513" s="42">
        <v>0</v>
      </c>
      <c r="I513" s="42">
        <v>0</v>
      </c>
      <c r="J513" s="42">
        <v>0</v>
      </c>
      <c r="K513" s="42">
        <v>0</v>
      </c>
      <c r="L513" s="42">
        <v>0</v>
      </c>
      <c r="M513" s="42">
        <v>0</v>
      </c>
      <c r="N513" s="42">
        <v>0</v>
      </c>
      <c r="O513" s="42">
        <v>0</v>
      </c>
      <c r="P513" s="42">
        <v>0</v>
      </c>
      <c r="Q513" s="42">
        <v>0</v>
      </c>
      <c r="R513" s="42">
        <v>0</v>
      </c>
      <c r="S513" s="42">
        <v>0</v>
      </c>
      <c r="T513" s="42">
        <v>0</v>
      </c>
      <c r="U513" s="42">
        <v>0</v>
      </c>
      <c r="V513" s="42">
        <v>0</v>
      </c>
      <c r="W513" s="42">
        <v>0</v>
      </c>
      <c r="X513" s="42">
        <v>0</v>
      </c>
      <c r="Y513" s="42">
        <v>0</v>
      </c>
      <c r="Z513" s="42">
        <v>0</v>
      </c>
      <c r="AA513" s="42">
        <v>0</v>
      </c>
      <c r="AB513" s="42">
        <v>0</v>
      </c>
      <c r="AC513" s="42">
        <v>0</v>
      </c>
      <c r="AD513" s="42">
        <v>0</v>
      </c>
      <c r="AE513" s="42">
        <v>0</v>
      </c>
      <c r="AF513" s="42">
        <v>0</v>
      </c>
      <c r="AG513" s="42">
        <v>0</v>
      </c>
      <c r="AH513" s="42">
        <v>0</v>
      </c>
      <c r="AI513" s="42">
        <v>0</v>
      </c>
      <c r="AJ513" s="42">
        <v>0</v>
      </c>
      <c r="AK513" s="42">
        <v>0</v>
      </c>
      <c r="AL513" s="42">
        <v>0</v>
      </c>
      <c r="AM513" s="42">
        <v>0</v>
      </c>
      <c r="AN513" s="42">
        <v>0</v>
      </c>
      <c r="AO513" s="42">
        <v>0</v>
      </c>
      <c r="AP513" s="42">
        <v>0</v>
      </c>
      <c r="AQ513" s="42">
        <v>0</v>
      </c>
      <c r="AR513" s="42">
        <v>0</v>
      </c>
      <c r="AS513" s="42">
        <v>0</v>
      </c>
      <c r="AT513" s="42">
        <v>0</v>
      </c>
      <c r="AU513" s="42">
        <v>0</v>
      </c>
      <c r="AV513" s="42">
        <v>0</v>
      </c>
      <c r="AW513" s="42">
        <v>0</v>
      </c>
      <c r="AX513" s="42">
        <v>0</v>
      </c>
      <c r="AY513" s="42">
        <v>0</v>
      </c>
      <c r="AZ513" s="42">
        <v>0</v>
      </c>
      <c r="BA513" s="42">
        <v>0</v>
      </c>
    </row>
    <row r="514" spans="1:53" x14ac:dyDescent="0.2">
      <c r="A514" s="91" t="s">
        <v>633</v>
      </c>
      <c r="B514" s="42">
        <v>1113622.8931249999</v>
      </c>
      <c r="C514" s="42">
        <v>1065204.50875</v>
      </c>
      <c r="D514" s="42">
        <v>1016786.124375</v>
      </c>
      <c r="E514" s="42">
        <v>968367.74</v>
      </c>
      <c r="F514" s="42">
        <v>919949.35562499997</v>
      </c>
      <c r="G514" s="42">
        <v>871530.97124999994</v>
      </c>
      <c r="H514" s="42">
        <v>823112.58687500004</v>
      </c>
      <c r="I514" s="42">
        <v>774694.20250000001</v>
      </c>
      <c r="J514" s="42">
        <v>726275.81812499999</v>
      </c>
      <c r="K514" s="42">
        <v>677857.43374999997</v>
      </c>
      <c r="L514" s="42">
        <v>629439.04937499994</v>
      </c>
      <c r="M514" s="42">
        <v>581020.66500000097</v>
      </c>
      <c r="N514" s="42">
        <v>581020.66500000097</v>
      </c>
      <c r="O514" s="42">
        <v>532602.28062500095</v>
      </c>
      <c r="P514" s="42">
        <v>484183.89624999999</v>
      </c>
      <c r="Q514" s="42">
        <v>435765.51187500003</v>
      </c>
      <c r="R514" s="42">
        <v>387347.1275</v>
      </c>
      <c r="S514" s="42">
        <v>338928.74312499998</v>
      </c>
      <c r="T514" s="42">
        <v>290510.35875000001</v>
      </c>
      <c r="U514" s="42">
        <v>242091.97437499999</v>
      </c>
      <c r="V514" s="42">
        <v>193673.59</v>
      </c>
      <c r="W514" s="42">
        <v>145255.205625</v>
      </c>
      <c r="X514" s="42">
        <v>96836.821250000794</v>
      </c>
      <c r="Y514" s="42">
        <v>48418.4368750008</v>
      </c>
      <c r="Z514" s="42">
        <v>5.2500000819577501E-2</v>
      </c>
      <c r="AA514" s="42">
        <v>5.2500000819577501E-2</v>
      </c>
      <c r="AB514" s="42">
        <v>5.2500000819577501E-2</v>
      </c>
      <c r="AC514" s="42">
        <v>5.2500000819577501E-2</v>
      </c>
      <c r="AD514" s="42">
        <v>5.2500000819577501E-2</v>
      </c>
      <c r="AE514" s="42">
        <v>5.2500000819577501E-2</v>
      </c>
      <c r="AF514" s="42">
        <v>5.2500000819577501E-2</v>
      </c>
      <c r="AG514" s="42">
        <v>5.2500000819577501E-2</v>
      </c>
      <c r="AH514" s="42">
        <v>5.2500000819577501E-2</v>
      </c>
      <c r="AI514" s="42">
        <v>5.2500000819577501E-2</v>
      </c>
      <c r="AJ514" s="42">
        <v>5.2500000819577501E-2</v>
      </c>
      <c r="AK514" s="42">
        <v>5.2500000819577501E-2</v>
      </c>
      <c r="AL514" s="42">
        <v>5.2500000819577501E-2</v>
      </c>
      <c r="AM514" s="42">
        <v>5.2500000819577501E-2</v>
      </c>
      <c r="AN514" s="42">
        <v>5.2500000819577501E-2</v>
      </c>
      <c r="AO514" s="42">
        <v>5.2500000819577501E-2</v>
      </c>
      <c r="AP514" s="42">
        <v>5.2500000819577501E-2</v>
      </c>
      <c r="AQ514" s="42">
        <v>5.2500000819577501E-2</v>
      </c>
      <c r="AR514" s="42">
        <v>5.2500000819577501E-2</v>
      </c>
      <c r="AS514" s="42">
        <v>5.2500000819577501E-2</v>
      </c>
      <c r="AT514" s="42">
        <v>5.2500000819577501E-2</v>
      </c>
      <c r="AU514" s="42">
        <v>5.2500000819577501E-2</v>
      </c>
      <c r="AV514" s="42">
        <v>5.2500000819577501E-2</v>
      </c>
      <c r="AW514" s="42">
        <v>5.2500000819577501E-2</v>
      </c>
      <c r="AX514" s="42">
        <v>5.2500000819577501E-2</v>
      </c>
      <c r="AY514" s="42">
        <v>5.2500000819577501E-2</v>
      </c>
      <c r="AZ514" s="42">
        <v>5.2500000819577501E-2</v>
      </c>
      <c r="BA514" s="42">
        <v>5.2500000819577501E-2</v>
      </c>
    </row>
    <row r="515" spans="1:53" x14ac:dyDescent="0.2">
      <c r="A515" s="91" t="s">
        <v>634</v>
      </c>
      <c r="B515" s="42">
        <v>1.30963296102493</v>
      </c>
      <c r="C515" s="42">
        <v>1.4405962891430499</v>
      </c>
      <c r="D515" s="42">
        <v>1.5715595372256499</v>
      </c>
      <c r="E515" s="42">
        <v>1.57155954946119</v>
      </c>
      <c r="F515" s="42">
        <v>1.5715595895500201</v>
      </c>
      <c r="G515" s="42">
        <v>1.5715596398706499</v>
      </c>
      <c r="H515" s="42">
        <v>1.57155959503541</v>
      </c>
      <c r="I515" s="42">
        <v>1.5715596419454401</v>
      </c>
      <c r="J515" s="42">
        <v>1.57155960040711</v>
      </c>
      <c r="K515" s="42">
        <v>1.5715596200323001</v>
      </c>
      <c r="L515" s="42">
        <v>1.57155961055366</v>
      </c>
      <c r="M515" s="42">
        <v>1.57155957811028</v>
      </c>
      <c r="N515" s="42">
        <v>1.57155957811028</v>
      </c>
      <c r="O515" s="42">
        <v>1.5715594960852199</v>
      </c>
      <c r="P515" s="42">
        <v>1.5715596471181901</v>
      </c>
      <c r="Q515" s="42">
        <v>1.5715596189807</v>
      </c>
      <c r="R515" s="42">
        <v>1.57155965359834</v>
      </c>
      <c r="S515" s="42">
        <v>1.5715596882159799</v>
      </c>
      <c r="T515" s="42">
        <v>1.57155966007849</v>
      </c>
      <c r="U515" s="42">
        <v>1.5715596946961301</v>
      </c>
      <c r="V515" s="42">
        <v>1.57155972976852</v>
      </c>
      <c r="W515" s="42">
        <v>1.5715596868233199</v>
      </c>
      <c r="X515" s="42">
        <v>1.5715596409790999</v>
      </c>
      <c r="Y515" s="42">
        <v>1.57155959513488</v>
      </c>
      <c r="Z515" s="42">
        <v>1.5715596029508501</v>
      </c>
      <c r="AA515" s="42">
        <v>1.5715596029508501</v>
      </c>
      <c r="AB515" s="42">
        <v>1.57155958109456</v>
      </c>
      <c r="AC515" s="42">
        <v>1.57155955946564</v>
      </c>
      <c r="AD515" s="42">
        <v>1.57155959161059</v>
      </c>
      <c r="AE515" s="42">
        <v>1.57155957009536</v>
      </c>
      <c r="AF515" s="42">
        <v>1.5715595485801199</v>
      </c>
      <c r="AG515" s="42">
        <v>1.57155958072507</v>
      </c>
      <c r="AH515" s="42">
        <v>1.5715595592098399</v>
      </c>
      <c r="AI515" s="42">
        <v>1.5715595378082901</v>
      </c>
      <c r="AJ515" s="42">
        <v>1.5715596863685699</v>
      </c>
      <c r="AK515" s="42">
        <v>1.5715595483243301</v>
      </c>
      <c r="AL515" s="42">
        <v>1.57155952692278</v>
      </c>
      <c r="AM515" s="42">
        <v>1.57155955906773</v>
      </c>
      <c r="AN515" s="42">
        <v>1.57155955906773</v>
      </c>
      <c r="AO515" s="42">
        <v>1.5715595334171399</v>
      </c>
      <c r="AP515" s="42">
        <v>1.5715595077665501</v>
      </c>
      <c r="AQ515" s="42">
        <v>1.57155953588983</v>
      </c>
      <c r="AR515" s="42">
        <v>1.5715595102392399</v>
      </c>
      <c r="AS515" s="42">
        <v>1.57155948458864</v>
      </c>
      <c r="AT515" s="42">
        <v>1.57155951271192</v>
      </c>
      <c r="AU515" s="42">
        <v>1.5715595045691</v>
      </c>
      <c r="AV515" s="42">
        <v>1.57155951370668</v>
      </c>
      <c r="AW515" s="42">
        <v>1.5715594845317999</v>
      </c>
      <c r="AX515" s="42">
        <v>1.57155949366938</v>
      </c>
      <c r="AY515" s="42">
        <v>1.57155950280696</v>
      </c>
      <c r="AZ515" s="42">
        <v>1.57155951194454</v>
      </c>
      <c r="BA515" s="42">
        <v>1.57155951194454</v>
      </c>
    </row>
    <row r="516" spans="1:53" x14ac:dyDescent="0.2">
      <c r="A516" s="91" t="s">
        <v>635</v>
      </c>
      <c r="B516" s="42">
        <v>0</v>
      </c>
      <c r="C516" s="42">
        <v>0</v>
      </c>
      <c r="D516" s="42">
        <v>0</v>
      </c>
      <c r="E516" s="42">
        <v>0</v>
      </c>
      <c r="F516" s="42">
        <v>0</v>
      </c>
      <c r="G516" s="42">
        <v>0</v>
      </c>
      <c r="H516" s="42">
        <v>0</v>
      </c>
      <c r="I516" s="42">
        <v>0</v>
      </c>
      <c r="J516" s="42">
        <v>0</v>
      </c>
      <c r="K516" s="42">
        <v>0</v>
      </c>
      <c r="L516" s="42">
        <v>0</v>
      </c>
      <c r="M516" s="42">
        <v>0</v>
      </c>
      <c r="N516" s="42">
        <v>0</v>
      </c>
      <c r="O516" s="42">
        <v>0</v>
      </c>
      <c r="P516" s="42">
        <v>0</v>
      </c>
      <c r="Q516" s="42">
        <v>0</v>
      </c>
      <c r="R516" s="42">
        <v>0</v>
      </c>
      <c r="S516" s="42">
        <v>0</v>
      </c>
      <c r="T516" s="42">
        <v>0</v>
      </c>
      <c r="U516" s="42">
        <v>0</v>
      </c>
      <c r="V516" s="42">
        <v>0</v>
      </c>
      <c r="W516" s="42">
        <v>0</v>
      </c>
      <c r="X516" s="42">
        <v>0</v>
      </c>
      <c r="Y516" s="42">
        <v>0</v>
      </c>
      <c r="Z516" s="42">
        <v>0</v>
      </c>
      <c r="AA516" s="42">
        <v>0</v>
      </c>
      <c r="AB516" s="42">
        <v>0</v>
      </c>
      <c r="AC516" s="42">
        <v>0</v>
      </c>
      <c r="AD516" s="42">
        <v>0</v>
      </c>
      <c r="AE516" s="42">
        <v>0</v>
      </c>
      <c r="AF516" s="42">
        <v>0</v>
      </c>
      <c r="AG516" s="42">
        <v>0</v>
      </c>
      <c r="AH516" s="42">
        <v>0</v>
      </c>
      <c r="AI516" s="42">
        <v>0</v>
      </c>
      <c r="AJ516" s="42">
        <v>0</v>
      </c>
      <c r="AK516" s="42">
        <v>0</v>
      </c>
      <c r="AL516" s="42">
        <v>0</v>
      </c>
      <c r="AM516" s="42">
        <v>0</v>
      </c>
      <c r="AN516" s="42">
        <v>0</v>
      </c>
      <c r="AO516" s="42">
        <v>0</v>
      </c>
      <c r="AP516" s="42">
        <v>0</v>
      </c>
      <c r="AQ516" s="42">
        <v>0</v>
      </c>
      <c r="AR516" s="42">
        <v>0</v>
      </c>
      <c r="AS516" s="42">
        <v>0</v>
      </c>
      <c r="AT516" s="42">
        <v>0</v>
      </c>
      <c r="AU516" s="42">
        <v>0</v>
      </c>
      <c r="AV516" s="42">
        <v>0</v>
      </c>
      <c r="AW516" s="42">
        <v>0</v>
      </c>
      <c r="AX516" s="42">
        <v>0</v>
      </c>
      <c r="AY516" s="42">
        <v>0</v>
      </c>
      <c r="AZ516" s="42">
        <v>0</v>
      </c>
      <c r="BA516" s="42">
        <v>0</v>
      </c>
    </row>
    <row r="517" spans="1:53" x14ac:dyDescent="0.2">
      <c r="A517" s="43" t="s">
        <v>636</v>
      </c>
      <c r="B517" s="44">
        <v>1923401330.70399</v>
      </c>
      <c r="C517" s="44">
        <v>1924396521.6940701</v>
      </c>
      <c r="D517" s="44">
        <v>1903338640.7669301</v>
      </c>
      <c r="E517" s="44">
        <v>1855993146.60585</v>
      </c>
      <c r="F517" s="44">
        <v>1790759185.8963201</v>
      </c>
      <c r="G517" s="44">
        <v>1716688817.61797</v>
      </c>
      <c r="H517" s="44">
        <v>1640215913.6091001</v>
      </c>
      <c r="I517" s="44">
        <v>1492030546.25543</v>
      </c>
      <c r="J517" s="44">
        <v>1410295749.7304101</v>
      </c>
      <c r="K517" s="44">
        <v>1351053311.9393599</v>
      </c>
      <c r="L517" s="44">
        <v>1323735865.87222</v>
      </c>
      <c r="M517" s="44">
        <v>1294906775.8443601</v>
      </c>
      <c r="N517" s="44">
        <v>1294906775.8443601</v>
      </c>
      <c r="O517" s="44">
        <v>1238194312.13676</v>
      </c>
      <c r="P517" s="44">
        <v>1264518182.16168</v>
      </c>
      <c r="Q517" s="44">
        <v>1280012490.3438201</v>
      </c>
      <c r="R517" s="44">
        <v>1278619334.8622301</v>
      </c>
      <c r="S517" s="44">
        <v>1271242193.9124701</v>
      </c>
      <c r="T517" s="44">
        <v>1264053110.3558199</v>
      </c>
      <c r="U517" s="44">
        <v>1258859714.7785699</v>
      </c>
      <c r="V517" s="44">
        <v>1205243575.90294</v>
      </c>
      <c r="W517" s="44">
        <v>1198507772.32831</v>
      </c>
      <c r="X517" s="44">
        <v>1200530384.6956201</v>
      </c>
      <c r="Y517" s="44">
        <v>1220663513.1842899</v>
      </c>
      <c r="Z517" s="44">
        <v>1246248825.3800001</v>
      </c>
      <c r="AA517" s="44">
        <v>1246248825.3800001</v>
      </c>
      <c r="AB517" s="44">
        <v>1220315916.88465</v>
      </c>
      <c r="AC517" s="44">
        <v>1244224986.4988999</v>
      </c>
      <c r="AD517" s="44">
        <v>1256510349.2630401</v>
      </c>
      <c r="AE517" s="44">
        <v>1252801853.6508801</v>
      </c>
      <c r="AF517" s="44">
        <v>1245510187.84112</v>
      </c>
      <c r="AG517" s="44">
        <v>1238616931.6254799</v>
      </c>
      <c r="AH517" s="44">
        <v>1235017994.4528601</v>
      </c>
      <c r="AI517" s="44">
        <v>1188028235.7277</v>
      </c>
      <c r="AJ517" s="44">
        <v>1184313292.2455001</v>
      </c>
      <c r="AK517" s="44">
        <v>1189136696.7950001</v>
      </c>
      <c r="AL517" s="44">
        <v>1210291547.6631401</v>
      </c>
      <c r="AM517" s="44">
        <v>1233344713.07146</v>
      </c>
      <c r="AN517" s="44">
        <v>1233344713.07146</v>
      </c>
      <c r="AO517" s="44">
        <v>1212472679.03176</v>
      </c>
      <c r="AP517" s="44">
        <v>1238388881.6654799</v>
      </c>
      <c r="AQ517" s="44">
        <v>1254781149.5712299</v>
      </c>
      <c r="AR517" s="44">
        <v>1255494933.34038</v>
      </c>
      <c r="AS517" s="44">
        <v>1249654888.26085</v>
      </c>
      <c r="AT517" s="44">
        <v>1238655473.5598099</v>
      </c>
      <c r="AU517" s="44">
        <v>1230664074.4305699</v>
      </c>
      <c r="AV517" s="44">
        <v>1181235567.88715</v>
      </c>
      <c r="AW517" s="44">
        <v>1176019796.6386399</v>
      </c>
      <c r="AX517" s="44">
        <v>1178326960.0666599</v>
      </c>
      <c r="AY517" s="44">
        <v>1190659006.8636301</v>
      </c>
      <c r="AZ517" s="44">
        <v>1211156634.89659</v>
      </c>
      <c r="BA517" s="44">
        <v>1211156634.89659</v>
      </c>
    </row>
    <row r="518" spans="1:53" x14ac:dyDescent="0.2">
      <c r="A518" s="91" t="s">
        <v>637</v>
      </c>
    </row>
    <row r="519" spans="1:53" x14ac:dyDescent="0.2">
      <c r="A519" s="93" t="s">
        <v>638</v>
      </c>
    </row>
    <row r="520" spans="1:53" x14ac:dyDescent="0.2">
      <c r="A520" s="91" t="s">
        <v>639</v>
      </c>
      <c r="B520" s="42">
        <v>5261412.97</v>
      </c>
      <c r="C520" s="42">
        <v>5261412.97</v>
      </c>
      <c r="D520" s="42">
        <v>5261412.97</v>
      </c>
      <c r="E520" s="42">
        <v>5261412.97</v>
      </c>
      <c r="F520" s="42">
        <v>5261412.97</v>
      </c>
      <c r="G520" s="42">
        <v>5261412.97</v>
      </c>
      <c r="H520" s="42">
        <v>5261412.97</v>
      </c>
      <c r="I520" s="42">
        <v>5261412.97</v>
      </c>
      <c r="J520" s="42">
        <v>5261412.97</v>
      </c>
      <c r="K520" s="42">
        <v>5261412.97</v>
      </c>
      <c r="L520" s="42">
        <v>5261412.97</v>
      </c>
      <c r="M520" s="42">
        <v>5261412.97</v>
      </c>
      <c r="N520" s="42">
        <v>5261412.97</v>
      </c>
      <c r="O520" s="42">
        <v>5261412.97</v>
      </c>
      <c r="P520" s="42">
        <v>5261412.97</v>
      </c>
      <c r="Q520" s="42">
        <v>5261412.97</v>
      </c>
      <c r="R520" s="42">
        <v>5261412.97</v>
      </c>
      <c r="S520" s="42">
        <v>5261412.97</v>
      </c>
      <c r="T520" s="42">
        <v>5261412.97</v>
      </c>
      <c r="U520" s="42">
        <v>5261412.97</v>
      </c>
      <c r="V520" s="42">
        <v>5261412.97</v>
      </c>
      <c r="W520" s="42">
        <v>5261412.97</v>
      </c>
      <c r="X520" s="42">
        <v>5261412.97</v>
      </c>
      <c r="Y520" s="42">
        <v>5261412.97</v>
      </c>
      <c r="Z520" s="42">
        <v>5261412.97</v>
      </c>
      <c r="AA520" s="42">
        <v>5261412.97</v>
      </c>
      <c r="AB520" s="42">
        <v>5261412.97</v>
      </c>
      <c r="AC520" s="42">
        <v>5261412.97</v>
      </c>
      <c r="AD520" s="42">
        <v>5261412.97</v>
      </c>
      <c r="AE520" s="42">
        <v>5261412.97</v>
      </c>
      <c r="AF520" s="42">
        <v>5261412.97</v>
      </c>
      <c r="AG520" s="42">
        <v>5261412.97</v>
      </c>
      <c r="AH520" s="42">
        <v>5261412.97</v>
      </c>
      <c r="AI520" s="42">
        <v>5261412.97</v>
      </c>
      <c r="AJ520" s="42">
        <v>5261412.97</v>
      </c>
      <c r="AK520" s="42">
        <v>5261412.97</v>
      </c>
      <c r="AL520" s="42">
        <v>5261412.97</v>
      </c>
      <c r="AM520" s="42">
        <v>5261412.97</v>
      </c>
      <c r="AN520" s="42">
        <v>5261412.97</v>
      </c>
      <c r="AO520" s="42">
        <v>5261412.97</v>
      </c>
      <c r="AP520" s="42">
        <v>5261412.97</v>
      </c>
      <c r="AQ520" s="42">
        <v>5261412.97</v>
      </c>
      <c r="AR520" s="42">
        <v>5261412.97</v>
      </c>
      <c r="AS520" s="42">
        <v>5261412.97</v>
      </c>
      <c r="AT520" s="42">
        <v>5261412.97</v>
      </c>
      <c r="AU520" s="42">
        <v>5261412.97</v>
      </c>
      <c r="AV520" s="42">
        <v>5261412.97</v>
      </c>
      <c r="AW520" s="42">
        <v>5261412.97</v>
      </c>
      <c r="AX520" s="42">
        <v>5261412.97</v>
      </c>
      <c r="AY520" s="42">
        <v>5261412.97</v>
      </c>
      <c r="AZ520" s="42">
        <v>5261412.97</v>
      </c>
      <c r="BA520" s="42">
        <v>5261412.97</v>
      </c>
    </row>
    <row r="521" spans="1:53" x14ac:dyDescent="0.2">
      <c r="A521" s="91" t="s">
        <v>640</v>
      </c>
      <c r="B521" s="42">
        <v>0</v>
      </c>
      <c r="C521" s="42">
        <v>0</v>
      </c>
      <c r="D521" s="42">
        <v>0</v>
      </c>
      <c r="E521" s="42">
        <v>0</v>
      </c>
      <c r="F521" s="42">
        <v>0</v>
      </c>
      <c r="G521" s="42">
        <v>0</v>
      </c>
      <c r="H521" s="42">
        <v>0</v>
      </c>
      <c r="I521" s="42">
        <v>0</v>
      </c>
      <c r="J521" s="42">
        <v>0</v>
      </c>
      <c r="K521" s="42">
        <v>0</v>
      </c>
      <c r="L521" s="42">
        <v>0</v>
      </c>
      <c r="M521" s="42">
        <v>0</v>
      </c>
      <c r="N521" s="42">
        <v>0</v>
      </c>
      <c r="O521" s="42">
        <v>0</v>
      </c>
      <c r="P521" s="42">
        <v>0</v>
      </c>
      <c r="Q521" s="42">
        <v>0</v>
      </c>
      <c r="R521" s="42">
        <v>0</v>
      </c>
      <c r="S521" s="42">
        <v>0</v>
      </c>
      <c r="T521" s="42">
        <v>0</v>
      </c>
      <c r="U521" s="42">
        <v>0</v>
      </c>
      <c r="V521" s="42">
        <v>0</v>
      </c>
      <c r="W521" s="42">
        <v>0</v>
      </c>
      <c r="X521" s="42">
        <v>0</v>
      </c>
      <c r="Y521" s="42">
        <v>0</v>
      </c>
      <c r="Z521" s="42">
        <v>0</v>
      </c>
      <c r="AA521" s="42">
        <v>0</v>
      </c>
      <c r="AB521" s="42">
        <v>0</v>
      </c>
      <c r="AC521" s="42">
        <v>0</v>
      </c>
      <c r="AD521" s="42">
        <v>0</v>
      </c>
      <c r="AE521" s="42">
        <v>0</v>
      </c>
      <c r="AF521" s="42">
        <v>0</v>
      </c>
      <c r="AG521" s="42">
        <v>0</v>
      </c>
      <c r="AH521" s="42">
        <v>0</v>
      </c>
      <c r="AI521" s="42">
        <v>0</v>
      </c>
      <c r="AJ521" s="42">
        <v>0</v>
      </c>
      <c r="AK521" s="42">
        <v>0</v>
      </c>
      <c r="AL521" s="42">
        <v>0</v>
      </c>
      <c r="AM521" s="42">
        <v>0</v>
      </c>
      <c r="AN521" s="42">
        <v>0</v>
      </c>
      <c r="AO521" s="42">
        <v>0</v>
      </c>
      <c r="AP521" s="42">
        <v>0</v>
      </c>
      <c r="AQ521" s="42">
        <v>0</v>
      </c>
      <c r="AR521" s="42">
        <v>0</v>
      </c>
      <c r="AS521" s="42">
        <v>0</v>
      </c>
      <c r="AT521" s="42">
        <v>0</v>
      </c>
      <c r="AU521" s="42">
        <v>0</v>
      </c>
      <c r="AV521" s="42">
        <v>0</v>
      </c>
      <c r="AW521" s="42">
        <v>0</v>
      </c>
      <c r="AX521" s="42">
        <v>0</v>
      </c>
      <c r="AY521" s="42">
        <v>0</v>
      </c>
      <c r="AZ521" s="42">
        <v>0</v>
      </c>
      <c r="BA521" s="42">
        <v>0</v>
      </c>
    </row>
    <row r="522" spans="1:53" x14ac:dyDescent="0.2">
      <c r="A522" s="43" t="s">
        <v>641</v>
      </c>
      <c r="B522" s="44">
        <v>5261412.97</v>
      </c>
      <c r="C522" s="44">
        <v>5261412.97</v>
      </c>
      <c r="D522" s="44">
        <v>5261412.97</v>
      </c>
      <c r="E522" s="44">
        <v>5261412.97</v>
      </c>
      <c r="F522" s="44">
        <v>5261412.97</v>
      </c>
      <c r="G522" s="44">
        <v>5261412.97</v>
      </c>
      <c r="H522" s="44">
        <v>5261412.97</v>
      </c>
      <c r="I522" s="44">
        <v>5261412.97</v>
      </c>
      <c r="J522" s="44">
        <v>5261412.97</v>
      </c>
      <c r="K522" s="44">
        <v>5261412.97</v>
      </c>
      <c r="L522" s="44">
        <v>5261412.97</v>
      </c>
      <c r="M522" s="44">
        <v>5261412.97</v>
      </c>
      <c r="N522" s="44">
        <v>5261412.97</v>
      </c>
      <c r="O522" s="44">
        <v>5261412.97</v>
      </c>
      <c r="P522" s="44">
        <v>5261412.97</v>
      </c>
      <c r="Q522" s="44">
        <v>5261412.97</v>
      </c>
      <c r="R522" s="44">
        <v>5261412.97</v>
      </c>
      <c r="S522" s="44">
        <v>5261412.97</v>
      </c>
      <c r="T522" s="44">
        <v>5261412.97</v>
      </c>
      <c r="U522" s="44">
        <v>5261412.97</v>
      </c>
      <c r="V522" s="44">
        <v>5261412.97</v>
      </c>
      <c r="W522" s="44">
        <v>5261412.97</v>
      </c>
      <c r="X522" s="44">
        <v>5261412.97</v>
      </c>
      <c r="Y522" s="44">
        <v>5261412.97</v>
      </c>
      <c r="Z522" s="44">
        <v>5261412.97</v>
      </c>
      <c r="AA522" s="44">
        <v>5261412.97</v>
      </c>
      <c r="AB522" s="44">
        <v>5261412.97</v>
      </c>
      <c r="AC522" s="44">
        <v>5261412.97</v>
      </c>
      <c r="AD522" s="44">
        <v>5261412.97</v>
      </c>
      <c r="AE522" s="44">
        <v>5261412.97</v>
      </c>
      <c r="AF522" s="44">
        <v>5261412.97</v>
      </c>
      <c r="AG522" s="44">
        <v>5261412.97</v>
      </c>
      <c r="AH522" s="44">
        <v>5261412.97</v>
      </c>
      <c r="AI522" s="44">
        <v>5261412.97</v>
      </c>
      <c r="AJ522" s="44">
        <v>5261412.97</v>
      </c>
      <c r="AK522" s="44">
        <v>5261412.97</v>
      </c>
      <c r="AL522" s="44">
        <v>5261412.97</v>
      </c>
      <c r="AM522" s="44">
        <v>5261412.97</v>
      </c>
      <c r="AN522" s="44">
        <v>5261412.97</v>
      </c>
      <c r="AO522" s="44">
        <v>5261412.97</v>
      </c>
      <c r="AP522" s="44">
        <v>5261412.97</v>
      </c>
      <c r="AQ522" s="44">
        <v>5261412.97</v>
      </c>
      <c r="AR522" s="44">
        <v>5261412.97</v>
      </c>
      <c r="AS522" s="44">
        <v>5261412.97</v>
      </c>
      <c r="AT522" s="44">
        <v>5261412.97</v>
      </c>
      <c r="AU522" s="44">
        <v>5261412.97</v>
      </c>
      <c r="AV522" s="44">
        <v>5261412.97</v>
      </c>
      <c r="AW522" s="44">
        <v>5261412.97</v>
      </c>
      <c r="AX522" s="44">
        <v>5261412.97</v>
      </c>
      <c r="AY522" s="44">
        <v>5261412.97</v>
      </c>
      <c r="AZ522" s="44">
        <v>5261412.97</v>
      </c>
      <c r="BA522" s="44">
        <v>5261412.97</v>
      </c>
    </row>
    <row r="523" spans="1:53" x14ac:dyDescent="0.2">
      <c r="A523" s="91" t="s">
        <v>642</v>
      </c>
    </row>
    <row r="524" spans="1:53" x14ac:dyDescent="0.2">
      <c r="A524" s="93" t="s">
        <v>643</v>
      </c>
    </row>
    <row r="525" spans="1:53" x14ac:dyDescent="0.2">
      <c r="A525" s="91" t="s">
        <v>644</v>
      </c>
      <c r="B525" s="42">
        <v>8474.92</v>
      </c>
      <c r="C525" s="42">
        <v>8474.92</v>
      </c>
      <c r="D525" s="42">
        <v>8474.92</v>
      </c>
      <c r="E525" s="42">
        <v>8474.92</v>
      </c>
      <c r="F525" s="42">
        <v>8474.92</v>
      </c>
      <c r="G525" s="42">
        <v>8474.92</v>
      </c>
      <c r="H525" s="42">
        <v>8474.92</v>
      </c>
      <c r="I525" s="42">
        <v>8474.92</v>
      </c>
      <c r="J525" s="42">
        <v>8474.92</v>
      </c>
      <c r="K525" s="42">
        <v>8474.92</v>
      </c>
      <c r="L525" s="42">
        <v>8474.92</v>
      </c>
      <c r="M525" s="42">
        <v>8474.92</v>
      </c>
      <c r="N525" s="42">
        <v>8474.92</v>
      </c>
      <c r="O525" s="42">
        <v>8474.92</v>
      </c>
      <c r="P525" s="42">
        <v>8474.92</v>
      </c>
      <c r="Q525" s="42">
        <v>8474.92</v>
      </c>
      <c r="R525" s="42">
        <v>8474.92</v>
      </c>
      <c r="S525" s="42">
        <v>8474.92</v>
      </c>
      <c r="T525" s="42">
        <v>8474.92</v>
      </c>
      <c r="U525" s="42">
        <v>8474.92</v>
      </c>
      <c r="V525" s="42">
        <v>8474.92</v>
      </c>
      <c r="W525" s="42">
        <v>8474.92</v>
      </c>
      <c r="X525" s="42">
        <v>8474.92</v>
      </c>
      <c r="Y525" s="42">
        <v>8474.92</v>
      </c>
      <c r="Z525" s="42">
        <v>8474.92</v>
      </c>
      <c r="AA525" s="42">
        <v>8474.92</v>
      </c>
      <c r="AB525" s="42">
        <v>8474.92</v>
      </c>
      <c r="AC525" s="42">
        <v>8474.92</v>
      </c>
      <c r="AD525" s="42">
        <v>8474.92</v>
      </c>
      <c r="AE525" s="42">
        <v>8474.92</v>
      </c>
      <c r="AF525" s="42">
        <v>8474.92</v>
      </c>
      <c r="AG525" s="42">
        <v>8474.92</v>
      </c>
      <c r="AH525" s="42">
        <v>8474.92</v>
      </c>
      <c r="AI525" s="42">
        <v>8474.92</v>
      </c>
      <c r="AJ525" s="42">
        <v>8474.92</v>
      </c>
      <c r="AK525" s="42">
        <v>8474.92</v>
      </c>
      <c r="AL525" s="42">
        <v>8474.92</v>
      </c>
      <c r="AM525" s="42">
        <v>8474.92</v>
      </c>
      <c r="AN525" s="42">
        <v>8474.92</v>
      </c>
      <c r="AO525" s="42">
        <v>8474.92</v>
      </c>
      <c r="AP525" s="42">
        <v>8474.92</v>
      </c>
      <c r="AQ525" s="42">
        <v>8474.92</v>
      </c>
      <c r="AR525" s="42">
        <v>8474.92</v>
      </c>
      <c r="AS525" s="42">
        <v>8474.92</v>
      </c>
      <c r="AT525" s="42">
        <v>8474.92</v>
      </c>
      <c r="AU525" s="42">
        <v>8474.92</v>
      </c>
      <c r="AV525" s="42">
        <v>8474.92</v>
      </c>
      <c r="AW525" s="42">
        <v>8474.92</v>
      </c>
      <c r="AX525" s="42">
        <v>8474.92</v>
      </c>
      <c r="AY525" s="42">
        <v>8474.92</v>
      </c>
      <c r="AZ525" s="42">
        <v>8474.92</v>
      </c>
      <c r="BA525" s="42">
        <v>8474.92</v>
      </c>
    </row>
    <row r="526" spans="1:53" x14ac:dyDescent="0.2">
      <c r="A526" s="91" t="s">
        <v>645</v>
      </c>
      <c r="B526" s="42">
        <v>0</v>
      </c>
      <c r="C526" s="42">
        <v>0</v>
      </c>
      <c r="D526" s="42">
        <v>0</v>
      </c>
      <c r="E526" s="42">
        <v>0</v>
      </c>
      <c r="F526" s="42">
        <v>0</v>
      </c>
      <c r="G526" s="42">
        <v>0</v>
      </c>
      <c r="H526" s="42">
        <v>0</v>
      </c>
      <c r="I526" s="42">
        <v>0</v>
      </c>
      <c r="J526" s="42">
        <v>0</v>
      </c>
      <c r="K526" s="42">
        <v>0</v>
      </c>
      <c r="L526" s="42">
        <v>0</v>
      </c>
      <c r="M526" s="42">
        <v>0</v>
      </c>
      <c r="N526" s="42">
        <v>0</v>
      </c>
      <c r="O526" s="42">
        <v>0</v>
      </c>
      <c r="P526" s="42">
        <v>0</v>
      </c>
      <c r="Q526" s="42">
        <v>0</v>
      </c>
      <c r="R526" s="42">
        <v>0</v>
      </c>
      <c r="S526" s="42">
        <v>0</v>
      </c>
      <c r="T526" s="42">
        <v>0</v>
      </c>
      <c r="U526" s="42">
        <v>0</v>
      </c>
      <c r="V526" s="42">
        <v>0</v>
      </c>
      <c r="W526" s="42">
        <v>0</v>
      </c>
      <c r="X526" s="42">
        <v>0</v>
      </c>
      <c r="Y526" s="42">
        <v>0</v>
      </c>
      <c r="Z526" s="42">
        <v>0</v>
      </c>
      <c r="AA526" s="42">
        <v>0</v>
      </c>
      <c r="AB526" s="42">
        <v>0</v>
      </c>
      <c r="AC526" s="42">
        <v>0</v>
      </c>
      <c r="AD526" s="42">
        <v>0</v>
      </c>
      <c r="AE526" s="42">
        <v>0</v>
      </c>
      <c r="AF526" s="42">
        <v>0</v>
      </c>
      <c r="AG526" s="42">
        <v>0</v>
      </c>
      <c r="AH526" s="42">
        <v>0</v>
      </c>
      <c r="AI526" s="42">
        <v>0</v>
      </c>
      <c r="AJ526" s="42">
        <v>0</v>
      </c>
      <c r="AK526" s="42">
        <v>0</v>
      </c>
      <c r="AL526" s="42">
        <v>0</v>
      </c>
      <c r="AM526" s="42">
        <v>0</v>
      </c>
      <c r="AN526" s="42">
        <v>0</v>
      </c>
      <c r="AO526" s="42">
        <v>0</v>
      </c>
      <c r="AP526" s="42">
        <v>0</v>
      </c>
      <c r="AQ526" s="42">
        <v>0</v>
      </c>
      <c r="AR526" s="42">
        <v>0</v>
      </c>
      <c r="AS526" s="42">
        <v>0</v>
      </c>
      <c r="AT526" s="42">
        <v>0</v>
      </c>
      <c r="AU526" s="42">
        <v>0</v>
      </c>
      <c r="AV526" s="42">
        <v>0</v>
      </c>
      <c r="AW526" s="42">
        <v>0</v>
      </c>
      <c r="AX526" s="42">
        <v>0</v>
      </c>
      <c r="AY526" s="42">
        <v>0</v>
      </c>
      <c r="AZ526" s="42">
        <v>0</v>
      </c>
      <c r="BA526" s="42">
        <v>0</v>
      </c>
    </row>
    <row r="527" spans="1:53" x14ac:dyDescent="0.2">
      <c r="A527" s="91" t="s">
        <v>646</v>
      </c>
      <c r="B527" s="42">
        <v>0</v>
      </c>
      <c r="C527" s="42">
        <v>0</v>
      </c>
      <c r="D527" s="42">
        <v>0</v>
      </c>
      <c r="E527" s="42">
        <v>0</v>
      </c>
      <c r="F527" s="42">
        <v>0</v>
      </c>
      <c r="G527" s="42">
        <v>0</v>
      </c>
      <c r="H527" s="42">
        <v>0</v>
      </c>
      <c r="I527" s="42">
        <v>0</v>
      </c>
      <c r="J527" s="42">
        <v>0</v>
      </c>
      <c r="K527" s="42">
        <v>0</v>
      </c>
      <c r="L527" s="42">
        <v>0</v>
      </c>
      <c r="M527" s="42">
        <v>0</v>
      </c>
      <c r="N527" s="42">
        <v>0</v>
      </c>
      <c r="O527" s="42">
        <v>0</v>
      </c>
      <c r="P527" s="42">
        <v>0</v>
      </c>
      <c r="Q527" s="42">
        <v>0</v>
      </c>
      <c r="R527" s="42">
        <v>0</v>
      </c>
      <c r="S527" s="42">
        <v>0</v>
      </c>
      <c r="T527" s="42">
        <v>0</v>
      </c>
      <c r="U527" s="42">
        <v>0</v>
      </c>
      <c r="V527" s="42">
        <v>0</v>
      </c>
      <c r="W527" s="42">
        <v>0</v>
      </c>
      <c r="X527" s="42">
        <v>0</v>
      </c>
      <c r="Y527" s="42">
        <v>0</v>
      </c>
      <c r="Z527" s="42">
        <v>0</v>
      </c>
      <c r="AA527" s="42">
        <v>0</v>
      </c>
      <c r="AB527" s="42">
        <v>0</v>
      </c>
      <c r="AC527" s="42">
        <v>0</v>
      </c>
      <c r="AD527" s="42">
        <v>0</v>
      </c>
      <c r="AE527" s="42">
        <v>0</v>
      </c>
      <c r="AF527" s="42">
        <v>0</v>
      </c>
      <c r="AG527" s="42">
        <v>0</v>
      </c>
      <c r="AH527" s="42">
        <v>0</v>
      </c>
      <c r="AI527" s="42">
        <v>0</v>
      </c>
      <c r="AJ527" s="42">
        <v>0</v>
      </c>
      <c r="AK527" s="42">
        <v>0</v>
      </c>
      <c r="AL527" s="42">
        <v>0</v>
      </c>
      <c r="AM527" s="42">
        <v>0</v>
      </c>
      <c r="AN527" s="42">
        <v>0</v>
      </c>
      <c r="AO527" s="42">
        <v>0</v>
      </c>
      <c r="AP527" s="42">
        <v>0</v>
      </c>
      <c r="AQ527" s="42">
        <v>0</v>
      </c>
      <c r="AR527" s="42">
        <v>0</v>
      </c>
      <c r="AS527" s="42">
        <v>0</v>
      </c>
      <c r="AT527" s="42">
        <v>0</v>
      </c>
      <c r="AU527" s="42">
        <v>0</v>
      </c>
      <c r="AV527" s="42">
        <v>0</v>
      </c>
      <c r="AW527" s="42">
        <v>0</v>
      </c>
      <c r="AX527" s="42">
        <v>0</v>
      </c>
      <c r="AY527" s="42">
        <v>0</v>
      </c>
      <c r="AZ527" s="42">
        <v>0</v>
      </c>
      <c r="BA527" s="42">
        <v>0</v>
      </c>
    </row>
    <row r="528" spans="1:53" x14ac:dyDescent="0.2">
      <c r="A528" s="91" t="s">
        <v>647</v>
      </c>
      <c r="B528" s="42">
        <v>0</v>
      </c>
      <c r="C528" s="42">
        <v>0</v>
      </c>
      <c r="D528" s="42">
        <v>0</v>
      </c>
      <c r="E528" s="42">
        <v>0</v>
      </c>
      <c r="F528" s="42">
        <v>0</v>
      </c>
      <c r="G528" s="42">
        <v>0</v>
      </c>
      <c r="H528" s="42">
        <v>0</v>
      </c>
      <c r="I528" s="42">
        <v>0</v>
      </c>
      <c r="J528" s="42">
        <v>0</v>
      </c>
      <c r="K528" s="42">
        <v>0</v>
      </c>
      <c r="L528" s="42">
        <v>0</v>
      </c>
      <c r="M528" s="42">
        <v>0</v>
      </c>
      <c r="N528" s="42">
        <v>0</v>
      </c>
      <c r="O528" s="42">
        <v>0</v>
      </c>
      <c r="P528" s="42">
        <v>0</v>
      </c>
      <c r="Q528" s="42">
        <v>0</v>
      </c>
      <c r="R528" s="42">
        <v>0</v>
      </c>
      <c r="S528" s="42">
        <v>0</v>
      </c>
      <c r="T528" s="42">
        <v>0</v>
      </c>
      <c r="U528" s="42">
        <v>0</v>
      </c>
      <c r="V528" s="42">
        <v>0</v>
      </c>
      <c r="W528" s="42">
        <v>0</v>
      </c>
      <c r="X528" s="42">
        <v>0</v>
      </c>
      <c r="Y528" s="42">
        <v>0</v>
      </c>
      <c r="Z528" s="42">
        <v>0</v>
      </c>
      <c r="AA528" s="42">
        <v>0</v>
      </c>
      <c r="AB528" s="42">
        <v>0</v>
      </c>
      <c r="AC528" s="42">
        <v>0</v>
      </c>
      <c r="AD528" s="42">
        <v>0</v>
      </c>
      <c r="AE528" s="42">
        <v>0</v>
      </c>
      <c r="AF528" s="42">
        <v>0</v>
      </c>
      <c r="AG528" s="42">
        <v>0</v>
      </c>
      <c r="AH528" s="42">
        <v>0</v>
      </c>
      <c r="AI528" s="42">
        <v>0</v>
      </c>
      <c r="AJ528" s="42">
        <v>0</v>
      </c>
      <c r="AK528" s="42">
        <v>0</v>
      </c>
      <c r="AL528" s="42">
        <v>0</v>
      </c>
      <c r="AM528" s="42">
        <v>0</v>
      </c>
      <c r="AN528" s="42">
        <v>0</v>
      </c>
      <c r="AO528" s="42">
        <v>0</v>
      </c>
      <c r="AP528" s="42">
        <v>0</v>
      </c>
      <c r="AQ528" s="42">
        <v>0</v>
      </c>
      <c r="AR528" s="42">
        <v>0</v>
      </c>
      <c r="AS528" s="42">
        <v>0</v>
      </c>
      <c r="AT528" s="42">
        <v>0</v>
      </c>
      <c r="AU528" s="42">
        <v>0</v>
      </c>
      <c r="AV528" s="42">
        <v>0</v>
      </c>
      <c r="AW528" s="42">
        <v>0</v>
      </c>
      <c r="AX528" s="42">
        <v>0</v>
      </c>
      <c r="AY528" s="42">
        <v>0</v>
      </c>
      <c r="AZ528" s="42">
        <v>0</v>
      </c>
      <c r="BA528" s="42">
        <v>0</v>
      </c>
    </row>
    <row r="529" spans="1:53" x14ac:dyDescent="0.2">
      <c r="A529" s="91" t="s">
        <v>648</v>
      </c>
      <c r="B529" s="42">
        <v>0</v>
      </c>
      <c r="C529" s="42">
        <v>0</v>
      </c>
      <c r="D529" s="42">
        <v>0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>
        <v>0</v>
      </c>
      <c r="K529" s="42">
        <v>0</v>
      </c>
      <c r="L529" s="42">
        <v>0</v>
      </c>
      <c r="M529" s="42">
        <v>0</v>
      </c>
      <c r="N529" s="42">
        <v>0</v>
      </c>
      <c r="O529" s="42">
        <v>0</v>
      </c>
      <c r="P529" s="42">
        <v>0</v>
      </c>
      <c r="Q529" s="42">
        <v>0</v>
      </c>
      <c r="R529" s="42">
        <v>0</v>
      </c>
      <c r="S529" s="42">
        <v>0</v>
      </c>
      <c r="T529" s="42">
        <v>0</v>
      </c>
      <c r="U529" s="42">
        <v>0</v>
      </c>
      <c r="V529" s="42">
        <v>0</v>
      </c>
      <c r="W529" s="42">
        <v>0</v>
      </c>
      <c r="X529" s="42">
        <v>0</v>
      </c>
      <c r="Y529" s="42">
        <v>0</v>
      </c>
      <c r="Z529" s="42">
        <v>0</v>
      </c>
      <c r="AA529" s="42">
        <v>0</v>
      </c>
      <c r="AB529" s="42">
        <v>0</v>
      </c>
      <c r="AC529" s="42">
        <v>0</v>
      </c>
      <c r="AD529" s="42">
        <v>0</v>
      </c>
      <c r="AE529" s="42">
        <v>0</v>
      </c>
      <c r="AF529" s="42">
        <v>0</v>
      </c>
      <c r="AG529" s="42">
        <v>0</v>
      </c>
      <c r="AH529" s="42">
        <v>0</v>
      </c>
      <c r="AI529" s="42">
        <v>0</v>
      </c>
      <c r="AJ529" s="42">
        <v>0</v>
      </c>
      <c r="AK529" s="42">
        <v>0</v>
      </c>
      <c r="AL529" s="42">
        <v>0</v>
      </c>
      <c r="AM529" s="42">
        <v>0</v>
      </c>
      <c r="AN529" s="42">
        <v>0</v>
      </c>
      <c r="AO529" s="42">
        <v>0</v>
      </c>
      <c r="AP529" s="42">
        <v>0</v>
      </c>
      <c r="AQ529" s="42">
        <v>0</v>
      </c>
      <c r="AR529" s="42">
        <v>0</v>
      </c>
      <c r="AS529" s="42">
        <v>0</v>
      </c>
      <c r="AT529" s="42">
        <v>0</v>
      </c>
      <c r="AU529" s="42">
        <v>0</v>
      </c>
      <c r="AV529" s="42">
        <v>0</v>
      </c>
      <c r="AW529" s="42">
        <v>0</v>
      </c>
      <c r="AX529" s="42">
        <v>0</v>
      </c>
      <c r="AY529" s="42">
        <v>0</v>
      </c>
      <c r="AZ529" s="42">
        <v>0</v>
      </c>
      <c r="BA529" s="42">
        <v>0</v>
      </c>
    </row>
    <row r="530" spans="1:53" x14ac:dyDescent="0.2">
      <c r="A530" s="91" t="s">
        <v>649</v>
      </c>
      <c r="B530" s="42">
        <v>0</v>
      </c>
      <c r="C530" s="42">
        <v>0</v>
      </c>
      <c r="D530" s="42">
        <v>0</v>
      </c>
      <c r="E530" s="42">
        <v>0</v>
      </c>
      <c r="F530" s="42">
        <v>0</v>
      </c>
      <c r="G530" s="42">
        <v>0</v>
      </c>
      <c r="H530" s="42">
        <v>0</v>
      </c>
      <c r="I530" s="42">
        <v>0</v>
      </c>
      <c r="J530" s="42">
        <v>0</v>
      </c>
      <c r="K530" s="42">
        <v>0</v>
      </c>
      <c r="L530" s="42">
        <v>0</v>
      </c>
      <c r="M530" s="42">
        <v>0</v>
      </c>
      <c r="N530" s="42">
        <v>0</v>
      </c>
      <c r="O530" s="42">
        <v>0</v>
      </c>
      <c r="P530" s="42">
        <v>0</v>
      </c>
      <c r="Q530" s="42">
        <v>0</v>
      </c>
      <c r="R530" s="42">
        <v>0</v>
      </c>
      <c r="S530" s="42">
        <v>0</v>
      </c>
      <c r="T530" s="42">
        <v>0</v>
      </c>
      <c r="U530" s="42">
        <v>0</v>
      </c>
      <c r="V530" s="42">
        <v>0</v>
      </c>
      <c r="W530" s="42">
        <v>0</v>
      </c>
      <c r="X530" s="42">
        <v>0</v>
      </c>
      <c r="Y530" s="42">
        <v>0</v>
      </c>
      <c r="Z530" s="42">
        <v>0</v>
      </c>
      <c r="AA530" s="42">
        <v>0</v>
      </c>
      <c r="AB530" s="42">
        <v>0</v>
      </c>
      <c r="AC530" s="42">
        <v>0</v>
      </c>
      <c r="AD530" s="42">
        <v>0</v>
      </c>
      <c r="AE530" s="42">
        <v>0</v>
      </c>
      <c r="AF530" s="42">
        <v>0</v>
      </c>
      <c r="AG530" s="42">
        <v>0</v>
      </c>
      <c r="AH530" s="42">
        <v>0</v>
      </c>
      <c r="AI530" s="42">
        <v>0</v>
      </c>
      <c r="AJ530" s="42">
        <v>0</v>
      </c>
      <c r="AK530" s="42">
        <v>0</v>
      </c>
      <c r="AL530" s="42">
        <v>0</v>
      </c>
      <c r="AM530" s="42">
        <v>0</v>
      </c>
      <c r="AN530" s="42">
        <v>0</v>
      </c>
      <c r="AO530" s="42">
        <v>0</v>
      </c>
      <c r="AP530" s="42">
        <v>0</v>
      </c>
      <c r="AQ530" s="42">
        <v>0</v>
      </c>
      <c r="AR530" s="42">
        <v>0</v>
      </c>
      <c r="AS530" s="42">
        <v>0</v>
      </c>
      <c r="AT530" s="42">
        <v>0</v>
      </c>
      <c r="AU530" s="42">
        <v>0</v>
      </c>
      <c r="AV530" s="42">
        <v>0</v>
      </c>
      <c r="AW530" s="42">
        <v>0</v>
      </c>
      <c r="AX530" s="42">
        <v>0</v>
      </c>
      <c r="AY530" s="42">
        <v>0</v>
      </c>
      <c r="AZ530" s="42">
        <v>0</v>
      </c>
      <c r="BA530" s="42">
        <v>0</v>
      </c>
    </row>
    <row r="531" spans="1:53" x14ac:dyDescent="0.2">
      <c r="A531" s="91" t="s">
        <v>650</v>
      </c>
      <c r="B531" s="42">
        <v>0</v>
      </c>
      <c r="C531" s="42">
        <v>0</v>
      </c>
      <c r="D531" s="42">
        <v>0</v>
      </c>
      <c r="E531" s="42">
        <v>0</v>
      </c>
      <c r="F531" s="42">
        <v>0</v>
      </c>
      <c r="G531" s="42">
        <v>0</v>
      </c>
      <c r="H531" s="42">
        <v>0</v>
      </c>
      <c r="I531" s="42">
        <v>0</v>
      </c>
      <c r="J531" s="42">
        <v>0</v>
      </c>
      <c r="K531" s="42">
        <v>0</v>
      </c>
      <c r="L531" s="42">
        <v>0</v>
      </c>
      <c r="M531" s="42">
        <v>0</v>
      </c>
      <c r="N531" s="42">
        <v>0</v>
      </c>
      <c r="O531" s="42">
        <v>0</v>
      </c>
      <c r="P531" s="42">
        <v>0</v>
      </c>
      <c r="Q531" s="42">
        <v>0</v>
      </c>
      <c r="R531" s="42">
        <v>0</v>
      </c>
      <c r="S531" s="42">
        <v>0</v>
      </c>
      <c r="T531" s="42">
        <v>0</v>
      </c>
      <c r="U531" s="42">
        <v>0</v>
      </c>
      <c r="V531" s="42">
        <v>0</v>
      </c>
      <c r="W531" s="42">
        <v>0</v>
      </c>
      <c r="X531" s="42">
        <v>0</v>
      </c>
      <c r="Y531" s="42">
        <v>0</v>
      </c>
      <c r="Z531" s="42">
        <v>0</v>
      </c>
      <c r="AA531" s="42">
        <v>0</v>
      </c>
      <c r="AB531" s="42">
        <v>0</v>
      </c>
      <c r="AC531" s="42">
        <v>0</v>
      </c>
      <c r="AD531" s="42">
        <v>0</v>
      </c>
      <c r="AE531" s="42">
        <v>0</v>
      </c>
      <c r="AF531" s="42">
        <v>0</v>
      </c>
      <c r="AG531" s="42">
        <v>0</v>
      </c>
      <c r="AH531" s="42">
        <v>0</v>
      </c>
      <c r="AI531" s="42">
        <v>0</v>
      </c>
      <c r="AJ531" s="42">
        <v>0</v>
      </c>
      <c r="AK531" s="42">
        <v>0</v>
      </c>
      <c r="AL531" s="42">
        <v>0</v>
      </c>
      <c r="AM531" s="42">
        <v>0</v>
      </c>
      <c r="AN531" s="42">
        <v>0</v>
      </c>
      <c r="AO531" s="42">
        <v>0</v>
      </c>
      <c r="AP531" s="42">
        <v>0</v>
      </c>
      <c r="AQ531" s="42">
        <v>0</v>
      </c>
      <c r="AR531" s="42">
        <v>0</v>
      </c>
      <c r="AS531" s="42">
        <v>0</v>
      </c>
      <c r="AT531" s="42">
        <v>0</v>
      </c>
      <c r="AU531" s="42">
        <v>0</v>
      </c>
      <c r="AV531" s="42">
        <v>0</v>
      </c>
      <c r="AW531" s="42">
        <v>0</v>
      </c>
      <c r="AX531" s="42">
        <v>0</v>
      </c>
      <c r="AY531" s="42">
        <v>0</v>
      </c>
      <c r="AZ531" s="42">
        <v>0</v>
      </c>
      <c r="BA531" s="42">
        <v>0</v>
      </c>
    </row>
    <row r="532" spans="1:53" x14ac:dyDescent="0.2">
      <c r="A532" s="91" t="s">
        <v>651</v>
      </c>
      <c r="B532" s="42">
        <v>0</v>
      </c>
      <c r="C532" s="42">
        <v>0</v>
      </c>
      <c r="D532" s="42">
        <v>0</v>
      </c>
      <c r="E532" s="42">
        <v>0</v>
      </c>
      <c r="F532" s="42">
        <v>0</v>
      </c>
      <c r="G532" s="42">
        <v>0</v>
      </c>
      <c r="H532" s="42">
        <v>0</v>
      </c>
      <c r="I532" s="42">
        <v>0</v>
      </c>
      <c r="J532" s="42">
        <v>0</v>
      </c>
      <c r="K532" s="42">
        <v>0</v>
      </c>
      <c r="L532" s="42">
        <v>0</v>
      </c>
      <c r="M532" s="42">
        <v>0</v>
      </c>
      <c r="N532" s="42">
        <v>0</v>
      </c>
      <c r="O532" s="42">
        <v>0</v>
      </c>
      <c r="P532" s="42">
        <v>0</v>
      </c>
      <c r="Q532" s="42">
        <v>0</v>
      </c>
      <c r="R532" s="42">
        <v>0</v>
      </c>
      <c r="S532" s="42">
        <v>0</v>
      </c>
      <c r="T532" s="42">
        <v>0</v>
      </c>
      <c r="U532" s="42">
        <v>0</v>
      </c>
      <c r="V532" s="42">
        <v>0</v>
      </c>
      <c r="W532" s="42">
        <v>0</v>
      </c>
      <c r="X532" s="42">
        <v>0</v>
      </c>
      <c r="Y532" s="42">
        <v>0</v>
      </c>
      <c r="Z532" s="42">
        <v>0</v>
      </c>
      <c r="AA532" s="42">
        <v>0</v>
      </c>
      <c r="AB532" s="42">
        <v>0</v>
      </c>
      <c r="AC532" s="42">
        <v>0</v>
      </c>
      <c r="AD532" s="42">
        <v>0</v>
      </c>
      <c r="AE532" s="42">
        <v>0</v>
      </c>
      <c r="AF532" s="42">
        <v>0</v>
      </c>
      <c r="AG532" s="42">
        <v>0</v>
      </c>
      <c r="AH532" s="42">
        <v>0</v>
      </c>
      <c r="AI532" s="42">
        <v>0</v>
      </c>
      <c r="AJ532" s="42">
        <v>0</v>
      </c>
      <c r="AK532" s="42">
        <v>0</v>
      </c>
      <c r="AL532" s="42">
        <v>0</v>
      </c>
      <c r="AM532" s="42">
        <v>0</v>
      </c>
      <c r="AN532" s="42">
        <v>0</v>
      </c>
      <c r="AO532" s="42">
        <v>0</v>
      </c>
      <c r="AP532" s="42">
        <v>0</v>
      </c>
      <c r="AQ532" s="42">
        <v>0</v>
      </c>
      <c r="AR532" s="42">
        <v>0</v>
      </c>
      <c r="AS532" s="42">
        <v>0</v>
      </c>
      <c r="AT532" s="42">
        <v>0</v>
      </c>
      <c r="AU532" s="42">
        <v>0</v>
      </c>
      <c r="AV532" s="42">
        <v>0</v>
      </c>
      <c r="AW532" s="42">
        <v>0</v>
      </c>
      <c r="AX532" s="42">
        <v>0</v>
      </c>
      <c r="AY532" s="42">
        <v>0</v>
      </c>
      <c r="AZ532" s="42">
        <v>0</v>
      </c>
      <c r="BA532" s="42">
        <v>0</v>
      </c>
    </row>
    <row r="533" spans="1:53" x14ac:dyDescent="0.2">
      <c r="A533" s="91" t="s">
        <v>652</v>
      </c>
      <c r="B533" s="42">
        <v>0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2">
        <v>0</v>
      </c>
      <c r="L533" s="42">
        <v>0</v>
      </c>
      <c r="M533" s="42">
        <v>0</v>
      </c>
      <c r="N533" s="42">
        <v>0</v>
      </c>
      <c r="O533" s="42">
        <v>0</v>
      </c>
      <c r="P533" s="42">
        <v>0</v>
      </c>
      <c r="Q533" s="42">
        <v>0</v>
      </c>
      <c r="R533" s="42">
        <v>0</v>
      </c>
      <c r="S533" s="42">
        <v>0</v>
      </c>
      <c r="T533" s="42">
        <v>0</v>
      </c>
      <c r="U533" s="42">
        <v>0</v>
      </c>
      <c r="V533" s="42">
        <v>0</v>
      </c>
      <c r="W533" s="42">
        <v>0</v>
      </c>
      <c r="X533" s="42">
        <v>0</v>
      </c>
      <c r="Y533" s="42">
        <v>0</v>
      </c>
      <c r="Z533" s="42">
        <v>0</v>
      </c>
      <c r="AA533" s="42">
        <v>0</v>
      </c>
      <c r="AB533" s="42">
        <v>0</v>
      </c>
      <c r="AC533" s="42">
        <v>0</v>
      </c>
      <c r="AD533" s="42">
        <v>0</v>
      </c>
      <c r="AE533" s="42">
        <v>0</v>
      </c>
      <c r="AF533" s="42">
        <v>0</v>
      </c>
      <c r="AG533" s="42">
        <v>0</v>
      </c>
      <c r="AH533" s="42">
        <v>0</v>
      </c>
      <c r="AI533" s="42">
        <v>0</v>
      </c>
      <c r="AJ533" s="42">
        <v>0</v>
      </c>
      <c r="AK533" s="42">
        <v>0</v>
      </c>
      <c r="AL533" s="42">
        <v>0</v>
      </c>
      <c r="AM533" s="42">
        <v>0</v>
      </c>
      <c r="AN533" s="42">
        <v>0</v>
      </c>
      <c r="AO533" s="42">
        <v>0</v>
      </c>
      <c r="AP533" s="42">
        <v>0</v>
      </c>
      <c r="AQ533" s="42">
        <v>0</v>
      </c>
      <c r="AR533" s="42">
        <v>0</v>
      </c>
      <c r="AS533" s="42">
        <v>0</v>
      </c>
      <c r="AT533" s="42">
        <v>0</v>
      </c>
      <c r="AU533" s="42">
        <v>0</v>
      </c>
      <c r="AV533" s="42">
        <v>0</v>
      </c>
      <c r="AW533" s="42">
        <v>0</v>
      </c>
      <c r="AX533" s="42">
        <v>0</v>
      </c>
      <c r="AY533" s="42">
        <v>0</v>
      </c>
      <c r="AZ533" s="42">
        <v>0</v>
      </c>
      <c r="BA533" s="42">
        <v>0</v>
      </c>
    </row>
    <row r="534" spans="1:53" x14ac:dyDescent="0.2">
      <c r="A534" s="91" t="s">
        <v>653</v>
      </c>
      <c r="B534" s="42">
        <v>0</v>
      </c>
      <c r="C534" s="42">
        <v>0</v>
      </c>
      <c r="D534" s="42">
        <v>0</v>
      </c>
      <c r="E534" s="42">
        <v>0</v>
      </c>
      <c r="F534" s="42">
        <v>0</v>
      </c>
      <c r="G534" s="42">
        <v>0</v>
      </c>
      <c r="H534" s="42">
        <v>0</v>
      </c>
      <c r="I534" s="42">
        <v>0</v>
      </c>
      <c r="J534" s="42">
        <v>0</v>
      </c>
      <c r="K534" s="42">
        <v>0</v>
      </c>
      <c r="L534" s="42">
        <v>0</v>
      </c>
      <c r="M534" s="42">
        <v>0</v>
      </c>
      <c r="N534" s="42">
        <v>0</v>
      </c>
      <c r="O534" s="42">
        <v>0</v>
      </c>
      <c r="P534" s="42">
        <v>0</v>
      </c>
      <c r="Q534" s="42">
        <v>0</v>
      </c>
      <c r="R534" s="42">
        <v>0</v>
      </c>
      <c r="S534" s="42">
        <v>0</v>
      </c>
      <c r="T534" s="42">
        <v>0</v>
      </c>
      <c r="U534" s="42">
        <v>0</v>
      </c>
      <c r="V534" s="42">
        <v>0</v>
      </c>
      <c r="W534" s="42">
        <v>0</v>
      </c>
      <c r="X534" s="42">
        <v>0</v>
      </c>
      <c r="Y534" s="42">
        <v>0</v>
      </c>
      <c r="Z534" s="42">
        <v>0</v>
      </c>
      <c r="AA534" s="42">
        <v>0</v>
      </c>
      <c r="AB534" s="42">
        <v>0</v>
      </c>
      <c r="AC534" s="42">
        <v>0</v>
      </c>
      <c r="AD534" s="42">
        <v>0</v>
      </c>
      <c r="AE534" s="42">
        <v>0</v>
      </c>
      <c r="AF534" s="42">
        <v>0</v>
      </c>
      <c r="AG534" s="42">
        <v>0</v>
      </c>
      <c r="AH534" s="42">
        <v>0</v>
      </c>
      <c r="AI534" s="42">
        <v>0</v>
      </c>
      <c r="AJ534" s="42">
        <v>0</v>
      </c>
      <c r="AK534" s="42">
        <v>0</v>
      </c>
      <c r="AL534" s="42">
        <v>0</v>
      </c>
      <c r="AM534" s="42">
        <v>0</v>
      </c>
      <c r="AN534" s="42">
        <v>0</v>
      </c>
      <c r="AO534" s="42">
        <v>0</v>
      </c>
      <c r="AP534" s="42">
        <v>0</v>
      </c>
      <c r="AQ534" s="42">
        <v>0</v>
      </c>
      <c r="AR534" s="42">
        <v>0</v>
      </c>
      <c r="AS534" s="42">
        <v>0</v>
      </c>
      <c r="AT534" s="42">
        <v>0</v>
      </c>
      <c r="AU534" s="42">
        <v>0</v>
      </c>
      <c r="AV534" s="42">
        <v>0</v>
      </c>
      <c r="AW534" s="42">
        <v>0</v>
      </c>
      <c r="AX534" s="42">
        <v>0</v>
      </c>
      <c r="AY534" s="42">
        <v>0</v>
      </c>
      <c r="AZ534" s="42">
        <v>0</v>
      </c>
      <c r="BA534" s="42">
        <v>0</v>
      </c>
    </row>
    <row r="535" spans="1:53" x14ac:dyDescent="0.2">
      <c r="A535" s="91" t="s">
        <v>654</v>
      </c>
      <c r="B535" s="42">
        <v>0</v>
      </c>
      <c r="C535" s="42">
        <v>0</v>
      </c>
      <c r="D535" s="42">
        <v>0</v>
      </c>
      <c r="E535" s="42">
        <v>0</v>
      </c>
      <c r="F535" s="42">
        <v>0</v>
      </c>
      <c r="G535" s="42">
        <v>0</v>
      </c>
      <c r="H535" s="42">
        <v>0</v>
      </c>
      <c r="I535" s="42">
        <v>0</v>
      </c>
      <c r="J535" s="42">
        <v>0</v>
      </c>
      <c r="K535" s="42">
        <v>0</v>
      </c>
      <c r="L535" s="42">
        <v>0</v>
      </c>
      <c r="M535" s="42">
        <v>0</v>
      </c>
      <c r="N535" s="42">
        <v>0</v>
      </c>
      <c r="O535" s="42">
        <v>0</v>
      </c>
      <c r="P535" s="42">
        <v>0</v>
      </c>
      <c r="Q535" s="42">
        <v>0</v>
      </c>
      <c r="R535" s="42">
        <v>0</v>
      </c>
      <c r="S535" s="42">
        <v>0</v>
      </c>
      <c r="T535" s="42">
        <v>0</v>
      </c>
      <c r="U535" s="42">
        <v>0</v>
      </c>
      <c r="V535" s="42">
        <v>0</v>
      </c>
      <c r="W535" s="42">
        <v>0</v>
      </c>
      <c r="X535" s="42">
        <v>0</v>
      </c>
      <c r="Y535" s="42">
        <v>0</v>
      </c>
      <c r="Z535" s="42">
        <v>0</v>
      </c>
      <c r="AA535" s="42">
        <v>0</v>
      </c>
      <c r="AB535" s="42">
        <v>0</v>
      </c>
      <c r="AC535" s="42">
        <v>0</v>
      </c>
      <c r="AD535" s="42">
        <v>0</v>
      </c>
      <c r="AE535" s="42">
        <v>0</v>
      </c>
      <c r="AF535" s="42">
        <v>0</v>
      </c>
      <c r="AG535" s="42">
        <v>0</v>
      </c>
      <c r="AH535" s="42">
        <v>0</v>
      </c>
      <c r="AI535" s="42">
        <v>0</v>
      </c>
      <c r="AJ535" s="42">
        <v>0</v>
      </c>
      <c r="AK535" s="42">
        <v>0</v>
      </c>
      <c r="AL535" s="42">
        <v>0</v>
      </c>
      <c r="AM535" s="42">
        <v>0</v>
      </c>
      <c r="AN535" s="42">
        <v>0</v>
      </c>
      <c r="AO535" s="42">
        <v>0</v>
      </c>
      <c r="AP535" s="42">
        <v>0</v>
      </c>
      <c r="AQ535" s="42">
        <v>0</v>
      </c>
      <c r="AR535" s="42">
        <v>0</v>
      </c>
      <c r="AS535" s="42">
        <v>0</v>
      </c>
      <c r="AT535" s="42">
        <v>0</v>
      </c>
      <c r="AU535" s="42">
        <v>0</v>
      </c>
      <c r="AV535" s="42">
        <v>0</v>
      </c>
      <c r="AW535" s="42">
        <v>0</v>
      </c>
      <c r="AX535" s="42">
        <v>0</v>
      </c>
      <c r="AY535" s="42">
        <v>0</v>
      </c>
      <c r="AZ535" s="42">
        <v>0</v>
      </c>
      <c r="BA535" s="42">
        <v>0</v>
      </c>
    </row>
    <row r="536" spans="1:53" x14ac:dyDescent="0.2">
      <c r="A536" s="91" t="s">
        <v>655</v>
      </c>
      <c r="B536" s="42">
        <v>0</v>
      </c>
      <c r="C536" s="42">
        <v>0</v>
      </c>
      <c r="D536" s="42">
        <v>0</v>
      </c>
      <c r="E536" s="42">
        <v>0</v>
      </c>
      <c r="F536" s="42">
        <v>0</v>
      </c>
      <c r="G536" s="42">
        <v>0</v>
      </c>
      <c r="H536" s="42">
        <v>0</v>
      </c>
      <c r="I536" s="42">
        <v>0</v>
      </c>
      <c r="J536" s="42">
        <v>0</v>
      </c>
      <c r="K536" s="42">
        <v>0</v>
      </c>
      <c r="L536" s="42">
        <v>0</v>
      </c>
      <c r="M536" s="42">
        <v>0</v>
      </c>
      <c r="N536" s="42">
        <v>0</v>
      </c>
      <c r="O536" s="42">
        <v>0</v>
      </c>
      <c r="P536" s="42">
        <v>0</v>
      </c>
      <c r="Q536" s="42">
        <v>0</v>
      </c>
      <c r="R536" s="42">
        <v>0</v>
      </c>
      <c r="S536" s="42">
        <v>0</v>
      </c>
      <c r="T536" s="42">
        <v>0</v>
      </c>
      <c r="U536" s="42">
        <v>0</v>
      </c>
      <c r="V536" s="42">
        <v>0</v>
      </c>
      <c r="W536" s="42">
        <v>0</v>
      </c>
      <c r="X536" s="42">
        <v>0</v>
      </c>
      <c r="Y536" s="42">
        <v>0</v>
      </c>
      <c r="Z536" s="42">
        <v>0</v>
      </c>
      <c r="AA536" s="42">
        <v>0</v>
      </c>
      <c r="AB536" s="42">
        <v>0</v>
      </c>
      <c r="AC536" s="42">
        <v>0</v>
      </c>
      <c r="AD536" s="42">
        <v>0</v>
      </c>
      <c r="AE536" s="42">
        <v>0</v>
      </c>
      <c r="AF536" s="42">
        <v>0</v>
      </c>
      <c r="AG536" s="42">
        <v>0</v>
      </c>
      <c r="AH536" s="42">
        <v>0</v>
      </c>
      <c r="AI536" s="42">
        <v>0</v>
      </c>
      <c r="AJ536" s="42">
        <v>0</v>
      </c>
      <c r="AK536" s="42">
        <v>0</v>
      </c>
      <c r="AL536" s="42">
        <v>0</v>
      </c>
      <c r="AM536" s="42">
        <v>0</v>
      </c>
      <c r="AN536" s="42">
        <v>0</v>
      </c>
      <c r="AO536" s="42">
        <v>0</v>
      </c>
      <c r="AP536" s="42">
        <v>0</v>
      </c>
      <c r="AQ536" s="42">
        <v>0</v>
      </c>
      <c r="AR536" s="42">
        <v>0</v>
      </c>
      <c r="AS536" s="42">
        <v>0</v>
      </c>
      <c r="AT536" s="42">
        <v>0</v>
      </c>
      <c r="AU536" s="42">
        <v>0</v>
      </c>
      <c r="AV536" s="42">
        <v>0</v>
      </c>
      <c r="AW536" s="42">
        <v>0</v>
      </c>
      <c r="AX536" s="42">
        <v>0</v>
      </c>
      <c r="AY536" s="42">
        <v>0</v>
      </c>
      <c r="AZ536" s="42">
        <v>0</v>
      </c>
      <c r="BA536" s="42">
        <v>0</v>
      </c>
    </row>
    <row r="537" spans="1:53" x14ac:dyDescent="0.2">
      <c r="A537" s="91" t="s">
        <v>656</v>
      </c>
      <c r="B537" s="42">
        <v>0</v>
      </c>
      <c r="C537" s="42">
        <v>0</v>
      </c>
      <c r="D537" s="42">
        <v>0</v>
      </c>
      <c r="E537" s="42">
        <v>0</v>
      </c>
      <c r="F537" s="42">
        <v>0</v>
      </c>
      <c r="G537" s="42">
        <v>0</v>
      </c>
      <c r="H537" s="42">
        <v>0</v>
      </c>
      <c r="I537" s="42">
        <v>0</v>
      </c>
      <c r="J537" s="42">
        <v>0</v>
      </c>
      <c r="K537" s="42">
        <v>0</v>
      </c>
      <c r="L537" s="42">
        <v>0</v>
      </c>
      <c r="M537" s="42">
        <v>0</v>
      </c>
      <c r="N537" s="42">
        <v>0</v>
      </c>
      <c r="O537" s="42">
        <v>0</v>
      </c>
      <c r="P537" s="42">
        <v>0</v>
      </c>
      <c r="Q537" s="42">
        <v>0</v>
      </c>
      <c r="R537" s="42">
        <v>0</v>
      </c>
      <c r="S537" s="42">
        <v>0</v>
      </c>
      <c r="T537" s="42">
        <v>0</v>
      </c>
      <c r="U537" s="42">
        <v>0</v>
      </c>
      <c r="V537" s="42">
        <v>0</v>
      </c>
      <c r="W537" s="42">
        <v>0</v>
      </c>
      <c r="X537" s="42">
        <v>0</v>
      </c>
      <c r="Y537" s="42">
        <v>0</v>
      </c>
      <c r="Z537" s="42">
        <v>0</v>
      </c>
      <c r="AA537" s="42">
        <v>0</v>
      </c>
      <c r="AB537" s="42">
        <v>0</v>
      </c>
      <c r="AC537" s="42">
        <v>0</v>
      </c>
      <c r="AD537" s="42">
        <v>0</v>
      </c>
      <c r="AE537" s="42">
        <v>0</v>
      </c>
      <c r="AF537" s="42">
        <v>0</v>
      </c>
      <c r="AG537" s="42">
        <v>0</v>
      </c>
      <c r="AH537" s="42">
        <v>0</v>
      </c>
      <c r="AI537" s="42">
        <v>0</v>
      </c>
      <c r="AJ537" s="42">
        <v>0</v>
      </c>
      <c r="AK537" s="42">
        <v>0</v>
      </c>
      <c r="AL537" s="42">
        <v>0</v>
      </c>
      <c r="AM537" s="42">
        <v>0</v>
      </c>
      <c r="AN537" s="42">
        <v>0</v>
      </c>
      <c r="AO537" s="42">
        <v>0</v>
      </c>
      <c r="AP537" s="42">
        <v>0</v>
      </c>
      <c r="AQ537" s="42">
        <v>0</v>
      </c>
      <c r="AR537" s="42">
        <v>0</v>
      </c>
      <c r="AS537" s="42">
        <v>0</v>
      </c>
      <c r="AT537" s="42">
        <v>0</v>
      </c>
      <c r="AU537" s="42">
        <v>0</v>
      </c>
      <c r="AV537" s="42">
        <v>0</v>
      </c>
      <c r="AW537" s="42">
        <v>0</v>
      </c>
      <c r="AX537" s="42">
        <v>0</v>
      </c>
      <c r="AY537" s="42">
        <v>0</v>
      </c>
      <c r="AZ537" s="42">
        <v>0</v>
      </c>
      <c r="BA537" s="42">
        <v>0</v>
      </c>
    </row>
    <row r="538" spans="1:53" x14ac:dyDescent="0.2">
      <c r="A538" s="91" t="s">
        <v>657</v>
      </c>
      <c r="B538" s="42">
        <v>0</v>
      </c>
      <c r="C538" s="42">
        <v>0</v>
      </c>
      <c r="D538" s="42">
        <v>0</v>
      </c>
      <c r="E538" s="42">
        <v>0</v>
      </c>
      <c r="F538" s="42">
        <v>0</v>
      </c>
      <c r="G538" s="42">
        <v>0</v>
      </c>
      <c r="H538" s="42">
        <v>0</v>
      </c>
      <c r="I538" s="42">
        <v>0</v>
      </c>
      <c r="J538" s="42">
        <v>0</v>
      </c>
      <c r="K538" s="42">
        <v>0</v>
      </c>
      <c r="L538" s="42">
        <v>0</v>
      </c>
      <c r="M538" s="42">
        <v>0</v>
      </c>
      <c r="N538" s="42">
        <v>0</v>
      </c>
      <c r="O538" s="42">
        <v>0</v>
      </c>
      <c r="P538" s="42"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  <c r="V538" s="42">
        <v>0</v>
      </c>
      <c r="W538" s="42">
        <v>0</v>
      </c>
      <c r="X538" s="42">
        <v>0</v>
      </c>
      <c r="Y538" s="42">
        <v>0</v>
      </c>
      <c r="Z538" s="42">
        <v>0</v>
      </c>
      <c r="AA538" s="42">
        <v>0</v>
      </c>
      <c r="AB538" s="42">
        <v>0</v>
      </c>
      <c r="AC538" s="42">
        <v>0</v>
      </c>
      <c r="AD538" s="42">
        <v>0</v>
      </c>
      <c r="AE538" s="42">
        <v>0</v>
      </c>
      <c r="AF538" s="42">
        <v>0</v>
      </c>
      <c r="AG538" s="42">
        <v>0</v>
      </c>
      <c r="AH538" s="42">
        <v>0</v>
      </c>
      <c r="AI538" s="42">
        <v>0</v>
      </c>
      <c r="AJ538" s="42">
        <v>0</v>
      </c>
      <c r="AK538" s="42">
        <v>0</v>
      </c>
      <c r="AL538" s="42">
        <v>0</v>
      </c>
      <c r="AM538" s="42">
        <v>0</v>
      </c>
      <c r="AN538" s="42">
        <v>0</v>
      </c>
      <c r="AO538" s="42">
        <v>0</v>
      </c>
      <c r="AP538" s="42">
        <v>0</v>
      </c>
      <c r="AQ538" s="42">
        <v>0</v>
      </c>
      <c r="AR538" s="42">
        <v>0</v>
      </c>
      <c r="AS538" s="42">
        <v>0</v>
      </c>
      <c r="AT538" s="42">
        <v>0</v>
      </c>
      <c r="AU538" s="42">
        <v>0</v>
      </c>
      <c r="AV538" s="42">
        <v>0</v>
      </c>
      <c r="AW538" s="42">
        <v>0</v>
      </c>
      <c r="AX538" s="42">
        <v>0</v>
      </c>
      <c r="AY538" s="42">
        <v>0</v>
      </c>
      <c r="AZ538" s="42">
        <v>0</v>
      </c>
      <c r="BA538" s="42">
        <v>0</v>
      </c>
    </row>
    <row r="539" spans="1:53" x14ac:dyDescent="0.2">
      <c r="A539" s="91" t="s">
        <v>658</v>
      </c>
      <c r="B539" s="42">
        <v>0</v>
      </c>
      <c r="C539" s="42">
        <v>0</v>
      </c>
      <c r="D539" s="42">
        <v>0</v>
      </c>
      <c r="E539" s="42">
        <v>0</v>
      </c>
      <c r="F539" s="42">
        <v>0</v>
      </c>
      <c r="G539" s="42">
        <v>0</v>
      </c>
      <c r="H539" s="42">
        <v>0</v>
      </c>
      <c r="I539" s="42">
        <v>0</v>
      </c>
      <c r="J539" s="42">
        <v>0</v>
      </c>
      <c r="K539" s="42">
        <v>0</v>
      </c>
      <c r="L539" s="42">
        <v>0</v>
      </c>
      <c r="M539" s="42">
        <v>0</v>
      </c>
      <c r="N539" s="42">
        <v>0</v>
      </c>
      <c r="O539" s="42">
        <v>0</v>
      </c>
      <c r="P539" s="42">
        <v>0</v>
      </c>
      <c r="Q539" s="42">
        <v>0</v>
      </c>
      <c r="R539" s="42">
        <v>0</v>
      </c>
      <c r="S539" s="42">
        <v>0</v>
      </c>
      <c r="T539" s="42">
        <v>0</v>
      </c>
      <c r="U539" s="42">
        <v>0</v>
      </c>
      <c r="V539" s="42">
        <v>0</v>
      </c>
      <c r="W539" s="42">
        <v>0</v>
      </c>
      <c r="X539" s="42">
        <v>0</v>
      </c>
      <c r="Y539" s="42">
        <v>0</v>
      </c>
      <c r="Z539" s="42">
        <v>0</v>
      </c>
      <c r="AA539" s="42">
        <v>0</v>
      </c>
      <c r="AB539" s="42">
        <v>0</v>
      </c>
      <c r="AC539" s="42">
        <v>0</v>
      </c>
      <c r="AD539" s="42">
        <v>0</v>
      </c>
      <c r="AE539" s="42">
        <v>0</v>
      </c>
      <c r="AF539" s="42">
        <v>0</v>
      </c>
      <c r="AG539" s="42">
        <v>0</v>
      </c>
      <c r="AH539" s="42">
        <v>0</v>
      </c>
      <c r="AI539" s="42">
        <v>0</v>
      </c>
      <c r="AJ539" s="42">
        <v>0</v>
      </c>
      <c r="AK539" s="42">
        <v>0</v>
      </c>
      <c r="AL539" s="42">
        <v>0</v>
      </c>
      <c r="AM539" s="42">
        <v>0</v>
      </c>
      <c r="AN539" s="42">
        <v>0</v>
      </c>
      <c r="AO539" s="42">
        <v>0</v>
      </c>
      <c r="AP539" s="42">
        <v>0</v>
      </c>
      <c r="AQ539" s="42">
        <v>0</v>
      </c>
      <c r="AR539" s="42">
        <v>0</v>
      </c>
      <c r="AS539" s="42">
        <v>0</v>
      </c>
      <c r="AT539" s="42">
        <v>0</v>
      </c>
      <c r="AU539" s="42">
        <v>0</v>
      </c>
      <c r="AV539" s="42">
        <v>0</v>
      </c>
      <c r="AW539" s="42">
        <v>0</v>
      </c>
      <c r="AX539" s="42">
        <v>0</v>
      </c>
      <c r="AY539" s="42">
        <v>0</v>
      </c>
      <c r="AZ539" s="42">
        <v>0</v>
      </c>
      <c r="BA539" s="42">
        <v>0</v>
      </c>
    </row>
    <row r="540" spans="1:53" x14ac:dyDescent="0.2">
      <c r="A540" s="91" t="s">
        <v>659</v>
      </c>
      <c r="B540" s="42">
        <v>0</v>
      </c>
      <c r="C540" s="42">
        <v>0</v>
      </c>
      <c r="D540" s="42">
        <v>0</v>
      </c>
      <c r="E540" s="42">
        <v>0</v>
      </c>
      <c r="F540" s="42">
        <v>0</v>
      </c>
      <c r="G540" s="42">
        <v>0</v>
      </c>
      <c r="H540" s="42">
        <v>0</v>
      </c>
      <c r="I540" s="42">
        <v>0</v>
      </c>
      <c r="J540" s="42">
        <v>0</v>
      </c>
      <c r="K540" s="42">
        <v>0</v>
      </c>
      <c r="L540" s="42">
        <v>0</v>
      </c>
      <c r="M540" s="42">
        <v>0</v>
      </c>
      <c r="N540" s="42">
        <v>0</v>
      </c>
      <c r="O540" s="42">
        <v>0</v>
      </c>
      <c r="P540" s="42">
        <v>0</v>
      </c>
      <c r="Q540" s="42">
        <v>0</v>
      </c>
      <c r="R540" s="42">
        <v>0</v>
      </c>
      <c r="S540" s="42">
        <v>0</v>
      </c>
      <c r="T540" s="42">
        <v>0</v>
      </c>
      <c r="U540" s="42">
        <v>0</v>
      </c>
      <c r="V540" s="42">
        <v>0</v>
      </c>
      <c r="W540" s="42">
        <v>0</v>
      </c>
      <c r="X540" s="42">
        <v>0</v>
      </c>
      <c r="Y540" s="42">
        <v>0</v>
      </c>
      <c r="Z540" s="42">
        <v>0</v>
      </c>
      <c r="AA540" s="42">
        <v>0</v>
      </c>
      <c r="AB540" s="42">
        <v>0</v>
      </c>
      <c r="AC540" s="42">
        <v>0</v>
      </c>
      <c r="AD540" s="42">
        <v>0</v>
      </c>
      <c r="AE540" s="42">
        <v>0</v>
      </c>
      <c r="AF540" s="42">
        <v>0</v>
      </c>
      <c r="AG540" s="42">
        <v>0</v>
      </c>
      <c r="AH540" s="42">
        <v>0</v>
      </c>
      <c r="AI540" s="42">
        <v>0</v>
      </c>
      <c r="AJ540" s="42">
        <v>0</v>
      </c>
      <c r="AK540" s="42">
        <v>0</v>
      </c>
      <c r="AL540" s="42">
        <v>0</v>
      </c>
      <c r="AM540" s="42">
        <v>0</v>
      </c>
      <c r="AN540" s="42">
        <v>0</v>
      </c>
      <c r="AO540" s="42">
        <v>0</v>
      </c>
      <c r="AP540" s="42">
        <v>0</v>
      </c>
      <c r="AQ540" s="42">
        <v>0</v>
      </c>
      <c r="AR540" s="42">
        <v>0</v>
      </c>
      <c r="AS540" s="42">
        <v>0</v>
      </c>
      <c r="AT540" s="42">
        <v>0</v>
      </c>
      <c r="AU540" s="42">
        <v>0</v>
      </c>
      <c r="AV540" s="42">
        <v>0</v>
      </c>
      <c r="AW540" s="42">
        <v>0</v>
      </c>
      <c r="AX540" s="42">
        <v>0</v>
      </c>
      <c r="AY540" s="42">
        <v>0</v>
      </c>
      <c r="AZ540" s="42">
        <v>0</v>
      </c>
      <c r="BA540" s="42">
        <v>0</v>
      </c>
    </row>
    <row r="541" spans="1:53" x14ac:dyDescent="0.2">
      <c r="A541" s="91" t="s">
        <v>660</v>
      </c>
      <c r="B541" s="42">
        <v>0</v>
      </c>
      <c r="C541" s="42">
        <v>0</v>
      </c>
      <c r="D541" s="42">
        <v>0</v>
      </c>
      <c r="E541" s="42">
        <v>0</v>
      </c>
      <c r="F541" s="42">
        <v>0</v>
      </c>
      <c r="G541" s="42">
        <v>0</v>
      </c>
      <c r="H541" s="42">
        <v>0</v>
      </c>
      <c r="I541" s="42">
        <v>0</v>
      </c>
      <c r="J541" s="42">
        <v>0</v>
      </c>
      <c r="K541" s="42">
        <v>0</v>
      </c>
      <c r="L541" s="42">
        <v>0</v>
      </c>
      <c r="M541" s="42">
        <v>0</v>
      </c>
      <c r="N541" s="42">
        <v>0</v>
      </c>
      <c r="O541" s="42">
        <v>0</v>
      </c>
      <c r="P541" s="42">
        <v>0</v>
      </c>
      <c r="Q541" s="42">
        <v>0</v>
      </c>
      <c r="R541" s="42">
        <v>0</v>
      </c>
      <c r="S541" s="42">
        <v>0</v>
      </c>
      <c r="T541" s="42">
        <v>0</v>
      </c>
      <c r="U541" s="42">
        <v>0</v>
      </c>
      <c r="V541" s="42">
        <v>0</v>
      </c>
      <c r="W541" s="42">
        <v>0</v>
      </c>
      <c r="X541" s="42">
        <v>0</v>
      </c>
      <c r="Y541" s="42">
        <v>0</v>
      </c>
      <c r="Z541" s="42">
        <v>0</v>
      </c>
      <c r="AA541" s="42">
        <v>0</v>
      </c>
      <c r="AB541" s="42">
        <v>0</v>
      </c>
      <c r="AC541" s="42">
        <v>0</v>
      </c>
      <c r="AD541" s="42">
        <v>0</v>
      </c>
      <c r="AE541" s="42">
        <v>0</v>
      </c>
      <c r="AF541" s="42">
        <v>0</v>
      </c>
      <c r="AG541" s="42">
        <v>0</v>
      </c>
      <c r="AH541" s="42">
        <v>0</v>
      </c>
      <c r="AI541" s="42">
        <v>0</v>
      </c>
      <c r="AJ541" s="42">
        <v>0</v>
      </c>
      <c r="AK541" s="42">
        <v>0</v>
      </c>
      <c r="AL541" s="42">
        <v>0</v>
      </c>
      <c r="AM541" s="42">
        <v>0</v>
      </c>
      <c r="AN541" s="42">
        <v>0</v>
      </c>
      <c r="AO541" s="42">
        <v>0</v>
      </c>
      <c r="AP541" s="42">
        <v>0</v>
      </c>
      <c r="AQ541" s="42">
        <v>0</v>
      </c>
      <c r="AR541" s="42">
        <v>0</v>
      </c>
      <c r="AS541" s="42">
        <v>0</v>
      </c>
      <c r="AT541" s="42">
        <v>0</v>
      </c>
      <c r="AU541" s="42">
        <v>0</v>
      </c>
      <c r="AV541" s="42">
        <v>0</v>
      </c>
      <c r="AW541" s="42">
        <v>0</v>
      </c>
      <c r="AX541" s="42">
        <v>0</v>
      </c>
      <c r="AY541" s="42">
        <v>0</v>
      </c>
      <c r="AZ541" s="42">
        <v>0</v>
      </c>
      <c r="BA541" s="42">
        <v>0</v>
      </c>
    </row>
    <row r="542" spans="1:53" x14ac:dyDescent="0.2">
      <c r="A542" s="91" t="s">
        <v>661</v>
      </c>
      <c r="B542" s="42">
        <v>0</v>
      </c>
      <c r="C542" s="42">
        <v>0</v>
      </c>
      <c r="D542" s="42">
        <v>0</v>
      </c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>
        <v>0</v>
      </c>
      <c r="K542" s="42">
        <v>0</v>
      </c>
      <c r="L542" s="42">
        <v>0</v>
      </c>
      <c r="M542" s="42">
        <v>0</v>
      </c>
      <c r="N542" s="42">
        <v>0</v>
      </c>
      <c r="O542" s="42">
        <v>0</v>
      </c>
      <c r="P542" s="42">
        <v>0</v>
      </c>
      <c r="Q542" s="42">
        <v>0</v>
      </c>
      <c r="R542" s="42">
        <v>0</v>
      </c>
      <c r="S542" s="42">
        <v>0</v>
      </c>
      <c r="T542" s="42">
        <v>0</v>
      </c>
      <c r="U542" s="42">
        <v>0</v>
      </c>
      <c r="V542" s="42">
        <v>0</v>
      </c>
      <c r="W542" s="42">
        <v>0</v>
      </c>
      <c r="X542" s="42">
        <v>0</v>
      </c>
      <c r="Y542" s="42">
        <v>0</v>
      </c>
      <c r="Z542" s="42">
        <v>0</v>
      </c>
      <c r="AA542" s="42">
        <v>0</v>
      </c>
      <c r="AB542" s="42">
        <v>0</v>
      </c>
      <c r="AC542" s="42">
        <v>0</v>
      </c>
      <c r="AD542" s="42">
        <v>0</v>
      </c>
      <c r="AE542" s="42">
        <v>0</v>
      </c>
      <c r="AF542" s="42">
        <v>0</v>
      </c>
      <c r="AG542" s="42">
        <v>0</v>
      </c>
      <c r="AH542" s="42">
        <v>0</v>
      </c>
      <c r="AI542" s="42">
        <v>0</v>
      </c>
      <c r="AJ542" s="42">
        <v>0</v>
      </c>
      <c r="AK542" s="42">
        <v>0</v>
      </c>
      <c r="AL542" s="42">
        <v>0</v>
      </c>
      <c r="AM542" s="42">
        <v>0</v>
      </c>
      <c r="AN542" s="42">
        <v>0</v>
      </c>
      <c r="AO542" s="42">
        <v>0</v>
      </c>
      <c r="AP542" s="42">
        <v>0</v>
      </c>
      <c r="AQ542" s="42">
        <v>0</v>
      </c>
      <c r="AR542" s="42">
        <v>0</v>
      </c>
      <c r="AS542" s="42">
        <v>0</v>
      </c>
      <c r="AT542" s="42">
        <v>0</v>
      </c>
      <c r="AU542" s="42">
        <v>0</v>
      </c>
      <c r="AV542" s="42">
        <v>0</v>
      </c>
      <c r="AW542" s="42">
        <v>0</v>
      </c>
      <c r="AX542" s="42">
        <v>0</v>
      </c>
      <c r="AY542" s="42">
        <v>0</v>
      </c>
      <c r="AZ542" s="42">
        <v>0</v>
      </c>
      <c r="BA542" s="42">
        <v>0</v>
      </c>
    </row>
    <row r="543" spans="1:53" x14ac:dyDescent="0.2">
      <c r="A543" s="91" t="s">
        <v>662</v>
      </c>
      <c r="B543" s="42">
        <v>0</v>
      </c>
      <c r="C543" s="42">
        <v>0</v>
      </c>
      <c r="D543" s="42">
        <v>0</v>
      </c>
      <c r="E543" s="42">
        <v>0</v>
      </c>
      <c r="F543" s="42">
        <v>0</v>
      </c>
      <c r="G543" s="42">
        <v>0</v>
      </c>
      <c r="H543" s="42">
        <v>0</v>
      </c>
      <c r="I543" s="42">
        <v>0</v>
      </c>
      <c r="J543" s="42">
        <v>0</v>
      </c>
      <c r="K543" s="42">
        <v>0</v>
      </c>
      <c r="L543" s="42">
        <v>0</v>
      </c>
      <c r="M543" s="42">
        <v>0</v>
      </c>
      <c r="N543" s="42">
        <v>0</v>
      </c>
      <c r="O543" s="42">
        <v>0</v>
      </c>
      <c r="P543" s="42">
        <v>0</v>
      </c>
      <c r="Q543" s="42">
        <v>0</v>
      </c>
      <c r="R543" s="42">
        <v>0</v>
      </c>
      <c r="S543" s="42">
        <v>0</v>
      </c>
      <c r="T543" s="42">
        <v>0</v>
      </c>
      <c r="U543" s="42">
        <v>0</v>
      </c>
      <c r="V543" s="42">
        <v>0</v>
      </c>
      <c r="W543" s="42">
        <v>0</v>
      </c>
      <c r="X543" s="42">
        <v>0</v>
      </c>
      <c r="Y543" s="42">
        <v>0</v>
      </c>
      <c r="Z543" s="42">
        <v>0</v>
      </c>
      <c r="AA543" s="42">
        <v>0</v>
      </c>
      <c r="AB543" s="42">
        <v>0</v>
      </c>
      <c r="AC543" s="42">
        <v>0</v>
      </c>
      <c r="AD543" s="42">
        <v>0</v>
      </c>
      <c r="AE543" s="42">
        <v>0</v>
      </c>
      <c r="AF543" s="42">
        <v>0</v>
      </c>
      <c r="AG543" s="42">
        <v>0</v>
      </c>
      <c r="AH543" s="42">
        <v>0</v>
      </c>
      <c r="AI543" s="42">
        <v>0</v>
      </c>
      <c r="AJ543" s="42">
        <v>0</v>
      </c>
      <c r="AK543" s="42">
        <v>0</v>
      </c>
      <c r="AL543" s="42">
        <v>0</v>
      </c>
      <c r="AM543" s="42">
        <v>0</v>
      </c>
      <c r="AN543" s="42">
        <v>0</v>
      </c>
      <c r="AO543" s="42">
        <v>0</v>
      </c>
      <c r="AP543" s="42">
        <v>0</v>
      </c>
      <c r="AQ543" s="42">
        <v>0</v>
      </c>
      <c r="AR543" s="42">
        <v>0</v>
      </c>
      <c r="AS543" s="42">
        <v>0</v>
      </c>
      <c r="AT543" s="42">
        <v>0</v>
      </c>
      <c r="AU543" s="42">
        <v>0</v>
      </c>
      <c r="AV543" s="42">
        <v>0</v>
      </c>
      <c r="AW543" s="42">
        <v>0</v>
      </c>
      <c r="AX543" s="42">
        <v>0</v>
      </c>
      <c r="AY543" s="42">
        <v>0</v>
      </c>
      <c r="AZ543" s="42">
        <v>0</v>
      </c>
      <c r="BA543" s="42">
        <v>0</v>
      </c>
    </row>
    <row r="544" spans="1:53" x14ac:dyDescent="0.2">
      <c r="A544" s="91" t="s">
        <v>663</v>
      </c>
      <c r="B544" s="42">
        <v>0</v>
      </c>
      <c r="C544" s="42">
        <v>0</v>
      </c>
      <c r="D544" s="42">
        <v>0</v>
      </c>
      <c r="E544" s="42">
        <v>0</v>
      </c>
      <c r="F544" s="42">
        <v>0</v>
      </c>
      <c r="G544" s="42">
        <v>0</v>
      </c>
      <c r="H544" s="42">
        <v>0</v>
      </c>
      <c r="I544" s="42">
        <v>0</v>
      </c>
      <c r="J544" s="42">
        <v>0</v>
      </c>
      <c r="K544" s="42">
        <v>0</v>
      </c>
      <c r="L544" s="42">
        <v>0</v>
      </c>
      <c r="M544" s="42">
        <v>0</v>
      </c>
      <c r="N544" s="42">
        <v>0</v>
      </c>
      <c r="O544" s="42">
        <v>0</v>
      </c>
      <c r="P544" s="42">
        <v>0</v>
      </c>
      <c r="Q544" s="42">
        <v>0</v>
      </c>
      <c r="R544" s="42">
        <v>0</v>
      </c>
      <c r="S544" s="42">
        <v>0</v>
      </c>
      <c r="T544" s="42">
        <v>0</v>
      </c>
      <c r="U544" s="42">
        <v>0</v>
      </c>
      <c r="V544" s="42">
        <v>0</v>
      </c>
      <c r="W544" s="42">
        <v>0</v>
      </c>
      <c r="X544" s="42">
        <v>0</v>
      </c>
      <c r="Y544" s="42">
        <v>0</v>
      </c>
      <c r="Z544" s="42">
        <v>0</v>
      </c>
      <c r="AA544" s="42">
        <v>0</v>
      </c>
      <c r="AB544" s="42">
        <v>0</v>
      </c>
      <c r="AC544" s="42">
        <v>0</v>
      </c>
      <c r="AD544" s="42">
        <v>0</v>
      </c>
      <c r="AE544" s="42">
        <v>0</v>
      </c>
      <c r="AF544" s="42">
        <v>0</v>
      </c>
      <c r="AG544" s="42">
        <v>0</v>
      </c>
      <c r="AH544" s="42">
        <v>0</v>
      </c>
      <c r="AI544" s="42">
        <v>0</v>
      </c>
      <c r="AJ544" s="42">
        <v>0</v>
      </c>
      <c r="AK544" s="42">
        <v>0</v>
      </c>
      <c r="AL544" s="42">
        <v>0</v>
      </c>
      <c r="AM544" s="42">
        <v>0</v>
      </c>
      <c r="AN544" s="42">
        <v>0</v>
      </c>
      <c r="AO544" s="42">
        <v>0</v>
      </c>
      <c r="AP544" s="42">
        <v>0</v>
      </c>
      <c r="AQ544" s="42">
        <v>0</v>
      </c>
      <c r="AR544" s="42">
        <v>0</v>
      </c>
      <c r="AS544" s="42">
        <v>0</v>
      </c>
      <c r="AT544" s="42">
        <v>0</v>
      </c>
      <c r="AU544" s="42">
        <v>0</v>
      </c>
      <c r="AV544" s="42">
        <v>0</v>
      </c>
      <c r="AW544" s="42">
        <v>0</v>
      </c>
      <c r="AX544" s="42">
        <v>0</v>
      </c>
      <c r="AY544" s="42">
        <v>0</v>
      </c>
      <c r="AZ544" s="42">
        <v>0</v>
      </c>
      <c r="BA544" s="42">
        <v>0</v>
      </c>
    </row>
    <row r="545" spans="1:53" x14ac:dyDescent="0.2">
      <c r="A545" s="43" t="s">
        <v>664</v>
      </c>
      <c r="B545" s="44">
        <v>8474.92</v>
      </c>
      <c r="C545" s="44">
        <v>8474.92</v>
      </c>
      <c r="D545" s="44">
        <v>8474.92</v>
      </c>
      <c r="E545" s="44">
        <v>8474.92</v>
      </c>
      <c r="F545" s="44">
        <v>8474.92</v>
      </c>
      <c r="G545" s="44">
        <v>8474.92</v>
      </c>
      <c r="H545" s="44">
        <v>8474.92</v>
      </c>
      <c r="I545" s="44">
        <v>8474.92</v>
      </c>
      <c r="J545" s="44">
        <v>8474.92</v>
      </c>
      <c r="K545" s="44">
        <v>8474.92</v>
      </c>
      <c r="L545" s="44">
        <v>8474.92</v>
      </c>
      <c r="M545" s="44">
        <v>8474.92</v>
      </c>
      <c r="N545" s="44">
        <v>8474.92</v>
      </c>
      <c r="O545" s="44">
        <v>8474.92</v>
      </c>
      <c r="P545" s="44">
        <v>8474.92</v>
      </c>
      <c r="Q545" s="44">
        <v>8474.92</v>
      </c>
      <c r="R545" s="44">
        <v>8474.92</v>
      </c>
      <c r="S545" s="44">
        <v>8474.92</v>
      </c>
      <c r="T545" s="44">
        <v>8474.92</v>
      </c>
      <c r="U545" s="44">
        <v>8474.92</v>
      </c>
      <c r="V545" s="44">
        <v>8474.92</v>
      </c>
      <c r="W545" s="44">
        <v>8474.92</v>
      </c>
      <c r="X545" s="44">
        <v>8474.92</v>
      </c>
      <c r="Y545" s="44">
        <v>8474.92</v>
      </c>
      <c r="Z545" s="44">
        <v>8474.92</v>
      </c>
      <c r="AA545" s="44">
        <v>8474.92</v>
      </c>
      <c r="AB545" s="44">
        <v>8474.92</v>
      </c>
      <c r="AC545" s="44">
        <v>8474.92</v>
      </c>
      <c r="AD545" s="44">
        <v>8474.92</v>
      </c>
      <c r="AE545" s="44">
        <v>8474.92</v>
      </c>
      <c r="AF545" s="44">
        <v>8474.92</v>
      </c>
      <c r="AG545" s="44">
        <v>8474.92</v>
      </c>
      <c r="AH545" s="44">
        <v>8474.92</v>
      </c>
      <c r="AI545" s="44">
        <v>8474.92</v>
      </c>
      <c r="AJ545" s="44">
        <v>8474.92</v>
      </c>
      <c r="AK545" s="44">
        <v>8474.92</v>
      </c>
      <c r="AL545" s="44">
        <v>8474.92</v>
      </c>
      <c r="AM545" s="44">
        <v>8474.92</v>
      </c>
      <c r="AN545" s="44">
        <v>8474.92</v>
      </c>
      <c r="AO545" s="44">
        <v>8474.92</v>
      </c>
      <c r="AP545" s="44">
        <v>8474.92</v>
      </c>
      <c r="AQ545" s="44">
        <v>8474.92</v>
      </c>
      <c r="AR545" s="44">
        <v>8474.92</v>
      </c>
      <c r="AS545" s="44">
        <v>8474.92</v>
      </c>
      <c r="AT545" s="44">
        <v>8474.92</v>
      </c>
      <c r="AU545" s="44">
        <v>8474.92</v>
      </c>
      <c r="AV545" s="44">
        <v>8474.92</v>
      </c>
      <c r="AW545" s="44">
        <v>8474.92</v>
      </c>
      <c r="AX545" s="44">
        <v>8474.92</v>
      </c>
      <c r="AY545" s="44">
        <v>8474.92</v>
      </c>
      <c r="AZ545" s="44">
        <v>8474.92</v>
      </c>
      <c r="BA545" s="44">
        <v>8474.92</v>
      </c>
    </row>
    <row r="546" spans="1:53" x14ac:dyDescent="0.2">
      <c r="A546" s="91" t="s">
        <v>665</v>
      </c>
    </row>
    <row r="547" spans="1:53" x14ac:dyDescent="0.2">
      <c r="A547" s="93" t="s">
        <v>666</v>
      </c>
    </row>
    <row r="548" spans="1:53" x14ac:dyDescent="0.2">
      <c r="A548" s="91" t="s">
        <v>667</v>
      </c>
      <c r="B548" s="42">
        <v>0</v>
      </c>
      <c r="C548" s="42">
        <v>0</v>
      </c>
      <c r="D548" s="42">
        <v>0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>
        <v>0</v>
      </c>
      <c r="K548" s="42">
        <v>0</v>
      </c>
      <c r="L548" s="42">
        <v>0</v>
      </c>
      <c r="M548" s="42">
        <v>0</v>
      </c>
      <c r="N548" s="42">
        <v>0</v>
      </c>
      <c r="O548" s="42">
        <v>0</v>
      </c>
      <c r="P548" s="42">
        <v>0</v>
      </c>
      <c r="Q548" s="42">
        <v>0</v>
      </c>
      <c r="R548" s="42">
        <v>0</v>
      </c>
      <c r="S548" s="42">
        <v>0</v>
      </c>
      <c r="T548" s="42">
        <v>0</v>
      </c>
      <c r="U548" s="42">
        <v>0</v>
      </c>
      <c r="V548" s="42">
        <v>0</v>
      </c>
      <c r="W548" s="42">
        <v>0</v>
      </c>
      <c r="X548" s="42">
        <v>0</v>
      </c>
      <c r="Y548" s="42">
        <v>0</v>
      </c>
      <c r="Z548" s="42">
        <v>0</v>
      </c>
      <c r="AA548" s="42">
        <v>0</v>
      </c>
      <c r="AB548" s="42">
        <v>0</v>
      </c>
      <c r="AC548" s="42">
        <v>0</v>
      </c>
      <c r="AD548" s="42">
        <v>0</v>
      </c>
      <c r="AE548" s="42">
        <v>0</v>
      </c>
      <c r="AF548" s="42">
        <v>0</v>
      </c>
      <c r="AG548" s="42">
        <v>0</v>
      </c>
      <c r="AH548" s="42">
        <v>0</v>
      </c>
      <c r="AI548" s="42">
        <v>0</v>
      </c>
      <c r="AJ548" s="42">
        <v>0</v>
      </c>
      <c r="AK548" s="42">
        <v>0</v>
      </c>
      <c r="AL548" s="42">
        <v>0</v>
      </c>
      <c r="AM548" s="42">
        <v>0</v>
      </c>
      <c r="AN548" s="42">
        <v>0</v>
      </c>
      <c r="AO548" s="42">
        <v>0</v>
      </c>
      <c r="AP548" s="42">
        <v>0</v>
      </c>
      <c r="AQ548" s="42">
        <v>0</v>
      </c>
      <c r="AR548" s="42">
        <v>0</v>
      </c>
      <c r="AS548" s="42">
        <v>0</v>
      </c>
      <c r="AT548" s="42">
        <v>0</v>
      </c>
      <c r="AU548" s="42">
        <v>0</v>
      </c>
      <c r="AV548" s="42">
        <v>0</v>
      </c>
      <c r="AW548" s="42">
        <v>0</v>
      </c>
      <c r="AX548" s="42">
        <v>0</v>
      </c>
      <c r="AY548" s="42">
        <v>0</v>
      </c>
      <c r="AZ548" s="42">
        <v>0</v>
      </c>
      <c r="BA548" s="42">
        <v>0</v>
      </c>
    </row>
    <row r="549" spans="1:53" x14ac:dyDescent="0.2">
      <c r="A549" s="43" t="s">
        <v>668</v>
      </c>
      <c r="B549" s="42">
        <v>0</v>
      </c>
      <c r="C549" s="42">
        <v>0</v>
      </c>
      <c r="D549" s="42">
        <v>0</v>
      </c>
      <c r="E549" s="42">
        <v>0</v>
      </c>
      <c r="F549" s="42">
        <v>0</v>
      </c>
      <c r="G549" s="42">
        <v>0</v>
      </c>
      <c r="H549" s="42">
        <v>0</v>
      </c>
      <c r="I549" s="42">
        <v>0</v>
      </c>
      <c r="J549" s="42">
        <v>0</v>
      </c>
      <c r="K549" s="42">
        <v>0</v>
      </c>
      <c r="L549" s="42">
        <v>0</v>
      </c>
      <c r="M549" s="42">
        <v>0</v>
      </c>
      <c r="N549" s="42">
        <v>0</v>
      </c>
      <c r="O549" s="42">
        <v>0</v>
      </c>
      <c r="P549" s="42">
        <v>0</v>
      </c>
      <c r="Q549" s="42">
        <v>0</v>
      </c>
      <c r="R549" s="42">
        <v>0</v>
      </c>
      <c r="S549" s="42">
        <v>0</v>
      </c>
      <c r="T549" s="42">
        <v>0</v>
      </c>
      <c r="U549" s="42">
        <v>0</v>
      </c>
      <c r="V549" s="42">
        <v>0</v>
      </c>
      <c r="W549" s="42">
        <v>0</v>
      </c>
      <c r="X549" s="42">
        <v>0</v>
      </c>
      <c r="Y549" s="42">
        <v>0</v>
      </c>
      <c r="Z549" s="42">
        <v>0</v>
      </c>
      <c r="AA549" s="42">
        <v>0</v>
      </c>
      <c r="AB549" s="42">
        <v>0</v>
      </c>
      <c r="AC549" s="42">
        <v>0</v>
      </c>
      <c r="AD549" s="42">
        <v>0</v>
      </c>
      <c r="AE549" s="42">
        <v>0</v>
      </c>
      <c r="AF549" s="42">
        <v>0</v>
      </c>
      <c r="AG549" s="42">
        <v>0</v>
      </c>
      <c r="AH549" s="42">
        <v>0</v>
      </c>
      <c r="AI549" s="42">
        <v>0</v>
      </c>
      <c r="AJ549" s="42">
        <v>0</v>
      </c>
      <c r="AK549" s="42">
        <v>0</v>
      </c>
      <c r="AL549" s="42">
        <v>0</v>
      </c>
      <c r="AM549" s="42">
        <v>0</v>
      </c>
      <c r="AN549" s="42">
        <v>0</v>
      </c>
      <c r="AO549" s="42">
        <v>0</v>
      </c>
      <c r="AP549" s="42">
        <v>0</v>
      </c>
      <c r="AQ549" s="42">
        <v>0</v>
      </c>
      <c r="AR549" s="42">
        <v>0</v>
      </c>
      <c r="AS549" s="42">
        <v>0</v>
      </c>
      <c r="AT549" s="42">
        <v>0</v>
      </c>
      <c r="AU549" s="42">
        <v>0</v>
      </c>
      <c r="AV549" s="42">
        <v>0</v>
      </c>
      <c r="AW549" s="42">
        <v>0</v>
      </c>
      <c r="AX549" s="42">
        <v>0</v>
      </c>
      <c r="AY549" s="42">
        <v>0</v>
      </c>
      <c r="AZ549" s="42">
        <v>0</v>
      </c>
      <c r="BA549" s="42">
        <v>0</v>
      </c>
    </row>
    <row r="550" spans="1:53" x14ac:dyDescent="0.2">
      <c r="A550" s="91" t="s">
        <v>669</v>
      </c>
    </row>
    <row r="551" spans="1:53" x14ac:dyDescent="0.2">
      <c r="A551" s="93" t="s">
        <v>670</v>
      </c>
    </row>
    <row r="552" spans="1:53" x14ac:dyDescent="0.2">
      <c r="A552" s="91" t="s">
        <v>671</v>
      </c>
      <c r="B552" s="42">
        <v>0</v>
      </c>
      <c r="C552" s="42">
        <v>0</v>
      </c>
      <c r="D552" s="42">
        <v>0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>
        <v>0</v>
      </c>
      <c r="K552" s="42">
        <v>0</v>
      </c>
      <c r="L552" s="42">
        <v>0</v>
      </c>
      <c r="M552" s="42">
        <v>0</v>
      </c>
      <c r="N552" s="42">
        <v>0</v>
      </c>
      <c r="O552" s="42">
        <v>0</v>
      </c>
      <c r="P552" s="42">
        <v>0</v>
      </c>
      <c r="Q552" s="42">
        <v>0</v>
      </c>
      <c r="R552" s="42">
        <v>0</v>
      </c>
      <c r="S552" s="42">
        <v>0</v>
      </c>
      <c r="T552" s="42">
        <v>0</v>
      </c>
      <c r="U552" s="42">
        <v>0</v>
      </c>
      <c r="V552" s="42">
        <v>0</v>
      </c>
      <c r="W552" s="42">
        <v>0</v>
      </c>
      <c r="X552" s="42">
        <v>0</v>
      </c>
      <c r="Y552" s="42">
        <v>0</v>
      </c>
      <c r="Z552" s="42">
        <v>0</v>
      </c>
      <c r="AA552" s="42">
        <v>0</v>
      </c>
      <c r="AB552" s="42">
        <v>0</v>
      </c>
      <c r="AC552" s="42">
        <v>0</v>
      </c>
      <c r="AD552" s="42">
        <v>0</v>
      </c>
      <c r="AE552" s="42">
        <v>0</v>
      </c>
      <c r="AF552" s="42">
        <v>0</v>
      </c>
      <c r="AG552" s="42">
        <v>0</v>
      </c>
      <c r="AH552" s="42">
        <v>0</v>
      </c>
      <c r="AI552" s="42">
        <v>0</v>
      </c>
      <c r="AJ552" s="42">
        <v>0</v>
      </c>
      <c r="AK552" s="42">
        <v>0</v>
      </c>
      <c r="AL552" s="42">
        <v>0</v>
      </c>
      <c r="AM552" s="42">
        <v>0</v>
      </c>
      <c r="AN552" s="42">
        <v>0</v>
      </c>
      <c r="AO552" s="42">
        <v>0</v>
      </c>
      <c r="AP552" s="42">
        <v>0</v>
      </c>
      <c r="AQ552" s="42">
        <v>0</v>
      </c>
      <c r="AR552" s="42">
        <v>0</v>
      </c>
      <c r="AS552" s="42">
        <v>0</v>
      </c>
      <c r="AT552" s="42">
        <v>0</v>
      </c>
      <c r="AU552" s="42">
        <v>0</v>
      </c>
      <c r="AV552" s="42">
        <v>0</v>
      </c>
      <c r="AW552" s="42">
        <v>0</v>
      </c>
      <c r="AX552" s="42">
        <v>0</v>
      </c>
      <c r="AY552" s="42">
        <v>0</v>
      </c>
      <c r="AZ552" s="42">
        <v>0</v>
      </c>
      <c r="BA552" s="42">
        <v>0</v>
      </c>
    </row>
    <row r="553" spans="1:53" x14ac:dyDescent="0.2">
      <c r="A553" s="91" t="s">
        <v>672</v>
      </c>
      <c r="B553" s="42">
        <v>0</v>
      </c>
      <c r="C553" s="42">
        <v>0</v>
      </c>
      <c r="D553" s="42">
        <v>0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>
        <v>0</v>
      </c>
      <c r="K553" s="42">
        <v>0</v>
      </c>
      <c r="L553" s="42">
        <v>0</v>
      </c>
      <c r="M553" s="42">
        <v>0</v>
      </c>
      <c r="N553" s="42">
        <v>0</v>
      </c>
      <c r="O553" s="42">
        <v>0</v>
      </c>
      <c r="P553" s="42">
        <v>0</v>
      </c>
      <c r="Q553" s="42">
        <v>0</v>
      </c>
      <c r="R553" s="42">
        <v>0</v>
      </c>
      <c r="S553" s="42">
        <v>0</v>
      </c>
      <c r="T553" s="42">
        <v>0</v>
      </c>
      <c r="U553" s="42">
        <v>0</v>
      </c>
      <c r="V553" s="42">
        <v>0</v>
      </c>
      <c r="W553" s="42">
        <v>0</v>
      </c>
      <c r="X553" s="42">
        <v>0</v>
      </c>
      <c r="Y553" s="42">
        <v>0</v>
      </c>
      <c r="Z553" s="42">
        <v>0</v>
      </c>
      <c r="AA553" s="42">
        <v>0</v>
      </c>
      <c r="AB553" s="42">
        <v>0</v>
      </c>
      <c r="AC553" s="42">
        <v>0</v>
      </c>
      <c r="AD553" s="42">
        <v>0</v>
      </c>
      <c r="AE553" s="42">
        <v>0</v>
      </c>
      <c r="AF553" s="42">
        <v>0</v>
      </c>
      <c r="AG553" s="42">
        <v>0</v>
      </c>
      <c r="AH553" s="42">
        <v>0</v>
      </c>
      <c r="AI553" s="42">
        <v>0</v>
      </c>
      <c r="AJ553" s="42">
        <v>0</v>
      </c>
      <c r="AK553" s="42">
        <v>0</v>
      </c>
      <c r="AL553" s="42">
        <v>0</v>
      </c>
      <c r="AM553" s="42">
        <v>0</v>
      </c>
      <c r="AN553" s="42">
        <v>0</v>
      </c>
      <c r="AO553" s="42">
        <v>0</v>
      </c>
      <c r="AP553" s="42">
        <v>0</v>
      </c>
      <c r="AQ553" s="42">
        <v>0</v>
      </c>
      <c r="AR553" s="42">
        <v>0</v>
      </c>
      <c r="AS553" s="42">
        <v>0</v>
      </c>
      <c r="AT553" s="42">
        <v>0</v>
      </c>
      <c r="AU553" s="42">
        <v>0</v>
      </c>
      <c r="AV553" s="42">
        <v>0</v>
      </c>
      <c r="AW553" s="42">
        <v>0</v>
      </c>
      <c r="AX553" s="42">
        <v>0</v>
      </c>
      <c r="AY553" s="42">
        <v>0</v>
      </c>
      <c r="AZ553" s="42">
        <v>0</v>
      </c>
      <c r="BA553" s="42">
        <v>0</v>
      </c>
    </row>
    <row r="554" spans="1:53" x14ac:dyDescent="0.2">
      <c r="A554" s="91" t="s">
        <v>673</v>
      </c>
      <c r="B554" s="42">
        <v>1517495.2005499899</v>
      </c>
      <c r="C554" s="42">
        <v>1634521.32109999</v>
      </c>
      <c r="D554" s="42">
        <v>1751547.4416499899</v>
      </c>
      <c r="E554" s="42">
        <v>1868573.56219999</v>
      </c>
      <c r="F554" s="42">
        <v>1985599.6827499899</v>
      </c>
      <c r="G554" s="42">
        <v>2102625.80329999</v>
      </c>
      <c r="H554" s="42">
        <v>2219651.9238499901</v>
      </c>
      <c r="I554" s="42">
        <v>2336678.0443999898</v>
      </c>
      <c r="J554" s="42">
        <v>2453704.1649499899</v>
      </c>
      <c r="K554" s="42">
        <v>2570730.28549999</v>
      </c>
      <c r="L554" s="42">
        <v>2687756.4060499999</v>
      </c>
      <c r="M554" s="42">
        <v>2804782.5266</v>
      </c>
      <c r="N554" s="42">
        <v>2804782.5266</v>
      </c>
      <c r="O554" s="42">
        <v>2757510.6358233299</v>
      </c>
      <c r="P554" s="42">
        <v>2710238.7450466598</v>
      </c>
      <c r="Q554" s="42">
        <v>2662966.85427</v>
      </c>
      <c r="R554" s="42">
        <v>2615694.9634933299</v>
      </c>
      <c r="S554" s="42">
        <v>2568423.0727166599</v>
      </c>
      <c r="T554" s="42">
        <v>2521151.18194</v>
      </c>
      <c r="U554" s="42">
        <v>2473879.29116333</v>
      </c>
      <c r="V554" s="42">
        <v>2426607.4003866599</v>
      </c>
      <c r="W554" s="42">
        <v>2379335.5096100001</v>
      </c>
      <c r="X554" s="42">
        <v>2332063.61883333</v>
      </c>
      <c r="Y554" s="42">
        <v>2284791.7280566599</v>
      </c>
      <c r="Z554" s="42">
        <v>2237519.8372800001</v>
      </c>
      <c r="AA554" s="42">
        <v>2237519.8372800001</v>
      </c>
      <c r="AB554" s="42">
        <v>2190247.94650333</v>
      </c>
      <c r="AC554" s="42">
        <v>2142976.0557266599</v>
      </c>
      <c r="AD554" s="42">
        <v>2095704.1649499999</v>
      </c>
      <c r="AE554" s="42">
        <v>2048432.27417333</v>
      </c>
      <c r="AF554" s="42">
        <v>2001160.38339666</v>
      </c>
      <c r="AG554" s="42">
        <v>1953888.4926199999</v>
      </c>
      <c r="AH554" s="42">
        <v>1906616.6018433301</v>
      </c>
      <c r="AI554" s="42">
        <v>1859344.71106666</v>
      </c>
      <c r="AJ554" s="42">
        <v>1812072.8202899999</v>
      </c>
      <c r="AK554" s="42">
        <v>1764800.9295133301</v>
      </c>
      <c r="AL554" s="42">
        <v>1717529.03873666</v>
      </c>
      <c r="AM554" s="42">
        <v>1670257.14796</v>
      </c>
      <c r="AN554" s="42">
        <v>1670257.14796</v>
      </c>
      <c r="AO554" s="42">
        <v>1622985.2571833299</v>
      </c>
      <c r="AP554" s="42">
        <v>1575713.3664066601</v>
      </c>
      <c r="AQ554" s="42">
        <v>1528441.47563</v>
      </c>
      <c r="AR554" s="42">
        <v>1481169.5848533299</v>
      </c>
      <c r="AS554" s="42">
        <v>1433897.6940766601</v>
      </c>
      <c r="AT554" s="42">
        <v>1386625.8033</v>
      </c>
      <c r="AU554" s="42">
        <v>1339353.91252333</v>
      </c>
      <c r="AV554" s="42">
        <v>1292082.0217466599</v>
      </c>
      <c r="AW554" s="42">
        <v>1244810.1309700001</v>
      </c>
      <c r="AX554" s="42">
        <v>1197538.24019333</v>
      </c>
      <c r="AY554" s="42">
        <v>1150266.3494166599</v>
      </c>
      <c r="AZ554" s="42">
        <v>1102994.4586400001</v>
      </c>
      <c r="BA554" s="42">
        <v>1102994.4586400001</v>
      </c>
    </row>
    <row r="555" spans="1:53" x14ac:dyDescent="0.2">
      <c r="A555" s="91" t="s">
        <v>674</v>
      </c>
      <c r="B555" s="42">
        <v>0</v>
      </c>
      <c r="C555" s="42">
        <v>0</v>
      </c>
      <c r="D555" s="42">
        <v>0</v>
      </c>
      <c r="E555" s="42">
        <v>0</v>
      </c>
      <c r="F555" s="42">
        <v>0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2">
        <v>0</v>
      </c>
      <c r="M555" s="42">
        <v>0</v>
      </c>
      <c r="N555" s="42">
        <v>0</v>
      </c>
      <c r="O555" s="42">
        <v>0</v>
      </c>
      <c r="P555" s="42">
        <v>0</v>
      </c>
      <c r="Q555" s="42">
        <v>0</v>
      </c>
      <c r="R555" s="42">
        <v>0</v>
      </c>
      <c r="S555" s="42">
        <v>0</v>
      </c>
      <c r="T555" s="42">
        <v>0</v>
      </c>
      <c r="U555" s="42">
        <v>0</v>
      </c>
      <c r="V555" s="42">
        <v>0</v>
      </c>
      <c r="W555" s="42">
        <v>0</v>
      </c>
      <c r="X555" s="42">
        <v>0</v>
      </c>
      <c r="Y555" s="42">
        <v>0</v>
      </c>
      <c r="Z555" s="42">
        <v>0</v>
      </c>
      <c r="AA555" s="42">
        <v>0</v>
      </c>
      <c r="AB555" s="42">
        <v>0</v>
      </c>
      <c r="AC555" s="42">
        <v>0</v>
      </c>
      <c r="AD555" s="42">
        <v>0</v>
      </c>
      <c r="AE555" s="42">
        <v>0</v>
      </c>
      <c r="AF555" s="42">
        <v>0</v>
      </c>
      <c r="AG555" s="42">
        <v>0</v>
      </c>
      <c r="AH555" s="42">
        <v>0</v>
      </c>
      <c r="AI555" s="42">
        <v>0</v>
      </c>
      <c r="AJ555" s="42">
        <v>0</v>
      </c>
      <c r="AK555" s="42">
        <v>0</v>
      </c>
      <c r="AL555" s="42">
        <v>0</v>
      </c>
      <c r="AM555" s="42">
        <v>0</v>
      </c>
      <c r="AN555" s="42">
        <v>0</v>
      </c>
      <c r="AO555" s="42">
        <v>0</v>
      </c>
      <c r="AP555" s="42">
        <v>0</v>
      </c>
      <c r="AQ555" s="42">
        <v>0</v>
      </c>
      <c r="AR555" s="42">
        <v>0</v>
      </c>
      <c r="AS555" s="42">
        <v>0</v>
      </c>
      <c r="AT555" s="42">
        <v>0</v>
      </c>
      <c r="AU555" s="42">
        <v>0</v>
      </c>
      <c r="AV555" s="42">
        <v>0</v>
      </c>
      <c r="AW555" s="42">
        <v>0</v>
      </c>
      <c r="AX555" s="42">
        <v>0</v>
      </c>
      <c r="AY555" s="42">
        <v>0</v>
      </c>
      <c r="AZ555" s="42">
        <v>0</v>
      </c>
      <c r="BA555" s="42">
        <v>0</v>
      </c>
    </row>
    <row r="556" spans="1:53" x14ac:dyDescent="0.2">
      <c r="A556" s="91" t="s">
        <v>675</v>
      </c>
      <c r="B556" s="42">
        <v>0</v>
      </c>
      <c r="C556" s="42">
        <v>0</v>
      </c>
      <c r="D556" s="42">
        <v>0</v>
      </c>
      <c r="E556" s="42">
        <v>0</v>
      </c>
      <c r="F556" s="42">
        <v>0</v>
      </c>
      <c r="G556" s="42">
        <v>0</v>
      </c>
      <c r="H556" s="42">
        <v>0</v>
      </c>
      <c r="I556" s="42">
        <v>0</v>
      </c>
      <c r="J556" s="42">
        <v>0</v>
      </c>
      <c r="K556" s="42">
        <v>0</v>
      </c>
      <c r="L556" s="42">
        <v>0</v>
      </c>
      <c r="M556" s="42">
        <v>0</v>
      </c>
      <c r="N556" s="42">
        <v>0</v>
      </c>
      <c r="O556" s="42">
        <v>0</v>
      </c>
      <c r="P556" s="42">
        <v>0</v>
      </c>
      <c r="Q556" s="42">
        <v>0</v>
      </c>
      <c r="R556" s="42">
        <v>0</v>
      </c>
      <c r="S556" s="42">
        <v>0</v>
      </c>
      <c r="T556" s="42">
        <v>0</v>
      </c>
      <c r="U556" s="42">
        <v>0</v>
      </c>
      <c r="V556" s="42">
        <v>0</v>
      </c>
      <c r="W556" s="42">
        <v>0</v>
      </c>
      <c r="X556" s="42">
        <v>0</v>
      </c>
      <c r="Y556" s="42">
        <v>0</v>
      </c>
      <c r="Z556" s="42">
        <v>0</v>
      </c>
      <c r="AA556" s="42">
        <v>0</v>
      </c>
      <c r="AB556" s="42">
        <v>0</v>
      </c>
      <c r="AC556" s="42">
        <v>0</v>
      </c>
      <c r="AD556" s="42">
        <v>0</v>
      </c>
      <c r="AE556" s="42">
        <v>0</v>
      </c>
      <c r="AF556" s="42">
        <v>0</v>
      </c>
      <c r="AG556" s="42">
        <v>0</v>
      </c>
      <c r="AH556" s="42">
        <v>0</v>
      </c>
      <c r="AI556" s="42">
        <v>0</v>
      </c>
      <c r="AJ556" s="42">
        <v>0</v>
      </c>
      <c r="AK556" s="42">
        <v>0</v>
      </c>
      <c r="AL556" s="42">
        <v>0</v>
      </c>
      <c r="AM556" s="42">
        <v>0</v>
      </c>
      <c r="AN556" s="42">
        <v>0</v>
      </c>
      <c r="AO556" s="42">
        <v>0</v>
      </c>
      <c r="AP556" s="42">
        <v>0</v>
      </c>
      <c r="AQ556" s="42">
        <v>0</v>
      </c>
      <c r="AR556" s="42">
        <v>0</v>
      </c>
      <c r="AS556" s="42">
        <v>0</v>
      </c>
      <c r="AT556" s="42">
        <v>0</v>
      </c>
      <c r="AU556" s="42">
        <v>0</v>
      </c>
      <c r="AV556" s="42">
        <v>0</v>
      </c>
      <c r="AW556" s="42">
        <v>0</v>
      </c>
      <c r="AX556" s="42">
        <v>0</v>
      </c>
      <c r="AY556" s="42">
        <v>0</v>
      </c>
      <c r="AZ556" s="42">
        <v>0</v>
      </c>
      <c r="BA556" s="42">
        <v>0</v>
      </c>
    </row>
    <row r="557" spans="1:53" x14ac:dyDescent="0.2">
      <c r="A557" s="91" t="s">
        <v>676</v>
      </c>
      <c r="B557" s="42">
        <v>4196764.9257500004</v>
      </c>
      <c r="C557" s="42">
        <v>3983477.5784999998</v>
      </c>
      <c r="D557" s="42">
        <v>3770190.2312500002</v>
      </c>
      <c r="E557" s="42">
        <v>3556902.8840000001</v>
      </c>
      <c r="F557" s="42">
        <v>3343615.53675</v>
      </c>
      <c r="G557" s="42">
        <v>3130328.1894999999</v>
      </c>
      <c r="H557" s="42">
        <v>2917040.8422500002</v>
      </c>
      <c r="I557" s="42">
        <v>2703753.4950000001</v>
      </c>
      <c r="J557" s="42">
        <v>2490466.14775</v>
      </c>
      <c r="K557" s="42">
        <v>2277178.8004999999</v>
      </c>
      <c r="L557" s="42">
        <v>2063891.45325</v>
      </c>
      <c r="M557" s="42">
        <v>1850604.1059999999</v>
      </c>
      <c r="N557" s="42">
        <v>1850604.1059999999</v>
      </c>
      <c r="O557" s="42">
        <v>1637316.75875</v>
      </c>
      <c r="P557" s="42">
        <v>1424029.4114999999</v>
      </c>
      <c r="Q557" s="42">
        <v>1210742.0642500001</v>
      </c>
      <c r="R557" s="42">
        <v>997454.71700000495</v>
      </c>
      <c r="S557" s="42">
        <v>784167.36975000496</v>
      </c>
      <c r="T557" s="42">
        <v>570880.02250000497</v>
      </c>
      <c r="U557" s="42">
        <v>357592.67525000498</v>
      </c>
      <c r="V557" s="42">
        <v>144305.32800000501</v>
      </c>
      <c r="W557" s="42">
        <v>0.32800000539623397</v>
      </c>
      <c r="X557" s="42">
        <v>0.32800000539623397</v>
      </c>
      <c r="Y557" s="42">
        <v>0.32800000539623397</v>
      </c>
      <c r="Z557" s="42">
        <v>0.32800000539623397</v>
      </c>
      <c r="AA557" s="42">
        <v>0.32800000539623397</v>
      </c>
      <c r="AB557" s="42">
        <v>0.32800000539623397</v>
      </c>
      <c r="AC557" s="42">
        <v>0.32800000539623397</v>
      </c>
      <c r="AD557" s="42">
        <v>0.32800000539623397</v>
      </c>
      <c r="AE557" s="42">
        <v>0.32800000539623397</v>
      </c>
      <c r="AF557" s="42">
        <v>0.32800000539623397</v>
      </c>
      <c r="AG557" s="42">
        <v>0.32800000539623397</v>
      </c>
      <c r="AH557" s="42">
        <v>0.32800000539623397</v>
      </c>
      <c r="AI557" s="42">
        <v>0.32800000539623397</v>
      </c>
      <c r="AJ557" s="42">
        <v>0.32800000539623397</v>
      </c>
      <c r="AK557" s="42">
        <v>0.32800000539623397</v>
      </c>
      <c r="AL557" s="42">
        <v>0.32800000539623397</v>
      </c>
      <c r="AM557" s="42">
        <v>0.32800000539623397</v>
      </c>
      <c r="AN557" s="42">
        <v>0.32800000539623397</v>
      </c>
      <c r="AO557" s="42">
        <v>0.32800000539623397</v>
      </c>
      <c r="AP557" s="42">
        <v>0.32800000539623397</v>
      </c>
      <c r="AQ557" s="42">
        <v>0.32800000539623397</v>
      </c>
      <c r="AR557" s="42">
        <v>0.32800000539623397</v>
      </c>
      <c r="AS557" s="42">
        <v>0.32800000539623397</v>
      </c>
      <c r="AT557" s="42">
        <v>0.32800000539623397</v>
      </c>
      <c r="AU557" s="42">
        <v>0.32800000539623397</v>
      </c>
      <c r="AV557" s="42">
        <v>0.32800000539623397</v>
      </c>
      <c r="AW557" s="42">
        <v>0.32800000539623397</v>
      </c>
      <c r="AX557" s="42">
        <v>0.32800000539623397</v>
      </c>
      <c r="AY557" s="42">
        <v>0.32800000539623397</v>
      </c>
      <c r="AZ557" s="42">
        <v>0.32800000539623397</v>
      </c>
      <c r="BA557" s="42">
        <v>0.32800000539623397</v>
      </c>
    </row>
    <row r="558" spans="1:53" x14ac:dyDescent="0.2">
      <c r="A558" s="91" t="s">
        <v>677</v>
      </c>
      <c r="B558" s="42">
        <v>0</v>
      </c>
      <c r="C558" s="42">
        <v>0</v>
      </c>
      <c r="D558" s="42"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v>0</v>
      </c>
      <c r="M558" s="42">
        <v>0</v>
      </c>
      <c r="N558" s="42">
        <v>0</v>
      </c>
      <c r="O558" s="42">
        <v>0</v>
      </c>
      <c r="P558" s="42">
        <v>0</v>
      </c>
      <c r="Q558" s="42">
        <v>0</v>
      </c>
      <c r="R558" s="42">
        <v>0</v>
      </c>
      <c r="S558" s="42">
        <v>0</v>
      </c>
      <c r="T558" s="42">
        <v>0</v>
      </c>
      <c r="U558" s="42">
        <v>0</v>
      </c>
      <c r="V558" s="42">
        <v>0</v>
      </c>
      <c r="W558" s="42">
        <v>0</v>
      </c>
      <c r="X558" s="42">
        <v>0</v>
      </c>
      <c r="Y558" s="42">
        <v>0</v>
      </c>
      <c r="Z558" s="42">
        <v>0</v>
      </c>
      <c r="AA558" s="42">
        <v>0</v>
      </c>
      <c r="AB558" s="42">
        <v>0</v>
      </c>
      <c r="AC558" s="42">
        <v>0</v>
      </c>
      <c r="AD558" s="42">
        <v>0</v>
      </c>
      <c r="AE558" s="42">
        <v>0</v>
      </c>
      <c r="AF558" s="42">
        <v>0</v>
      </c>
      <c r="AG558" s="42">
        <v>0</v>
      </c>
      <c r="AH558" s="42">
        <v>0</v>
      </c>
      <c r="AI558" s="42">
        <v>0</v>
      </c>
      <c r="AJ558" s="42">
        <v>0</v>
      </c>
      <c r="AK558" s="42">
        <v>0</v>
      </c>
      <c r="AL558" s="42">
        <v>0</v>
      </c>
      <c r="AM558" s="42">
        <v>0</v>
      </c>
      <c r="AN558" s="42">
        <v>0</v>
      </c>
      <c r="AO558" s="42">
        <v>0</v>
      </c>
      <c r="AP558" s="42">
        <v>0</v>
      </c>
      <c r="AQ558" s="42">
        <v>0</v>
      </c>
      <c r="AR558" s="42">
        <v>0</v>
      </c>
      <c r="AS558" s="42">
        <v>0</v>
      </c>
      <c r="AT558" s="42">
        <v>0</v>
      </c>
      <c r="AU558" s="42">
        <v>0</v>
      </c>
      <c r="AV558" s="42">
        <v>0</v>
      </c>
      <c r="AW558" s="42">
        <v>0</v>
      </c>
      <c r="AX558" s="42">
        <v>0</v>
      </c>
      <c r="AY558" s="42">
        <v>0</v>
      </c>
      <c r="AZ558" s="42">
        <v>0</v>
      </c>
      <c r="BA558" s="42">
        <v>0</v>
      </c>
    </row>
    <row r="559" spans="1:53" x14ac:dyDescent="0.2">
      <c r="A559" s="91" t="s">
        <v>678</v>
      </c>
      <c r="B559" s="42">
        <v>0</v>
      </c>
      <c r="C559" s="42">
        <v>0</v>
      </c>
      <c r="D559" s="42">
        <v>0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0</v>
      </c>
      <c r="K559" s="42">
        <v>0</v>
      </c>
      <c r="L559" s="42">
        <v>0</v>
      </c>
      <c r="M559" s="42">
        <v>0</v>
      </c>
      <c r="N559" s="42">
        <v>0</v>
      </c>
      <c r="O559" s="42">
        <v>0</v>
      </c>
      <c r="P559" s="42">
        <v>0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  <c r="V559" s="42">
        <v>0</v>
      </c>
      <c r="W559" s="42">
        <v>0</v>
      </c>
      <c r="X559" s="42">
        <v>0</v>
      </c>
      <c r="Y559" s="42">
        <v>0</v>
      </c>
      <c r="Z559" s="42">
        <v>0</v>
      </c>
      <c r="AA559" s="42">
        <v>0</v>
      </c>
      <c r="AB559" s="42">
        <v>0</v>
      </c>
      <c r="AC559" s="42">
        <v>0</v>
      </c>
      <c r="AD559" s="42">
        <v>0</v>
      </c>
      <c r="AE559" s="42">
        <v>0</v>
      </c>
      <c r="AF559" s="42">
        <v>0</v>
      </c>
      <c r="AG559" s="42">
        <v>0</v>
      </c>
      <c r="AH559" s="42">
        <v>0</v>
      </c>
      <c r="AI559" s="42">
        <v>0</v>
      </c>
      <c r="AJ559" s="42">
        <v>0</v>
      </c>
      <c r="AK559" s="42">
        <v>0</v>
      </c>
      <c r="AL559" s="42">
        <v>0</v>
      </c>
      <c r="AM559" s="42">
        <v>0</v>
      </c>
      <c r="AN559" s="42">
        <v>0</v>
      </c>
      <c r="AO559" s="42">
        <v>0</v>
      </c>
      <c r="AP559" s="42">
        <v>0</v>
      </c>
      <c r="AQ559" s="42">
        <v>0</v>
      </c>
      <c r="AR559" s="42">
        <v>0</v>
      </c>
      <c r="AS559" s="42">
        <v>0</v>
      </c>
      <c r="AT559" s="42">
        <v>0</v>
      </c>
      <c r="AU559" s="42">
        <v>0</v>
      </c>
      <c r="AV559" s="42">
        <v>0</v>
      </c>
      <c r="AW559" s="42">
        <v>0</v>
      </c>
      <c r="AX559" s="42">
        <v>0</v>
      </c>
      <c r="AY559" s="42">
        <v>0</v>
      </c>
      <c r="AZ559" s="42">
        <v>0</v>
      </c>
      <c r="BA559" s="42">
        <v>0</v>
      </c>
    </row>
    <row r="560" spans="1:53" x14ac:dyDescent="0.2">
      <c r="A560" s="91" t="s">
        <v>679</v>
      </c>
      <c r="B560" s="42">
        <v>0</v>
      </c>
      <c r="C560" s="42">
        <v>0</v>
      </c>
      <c r="D560" s="42">
        <v>0</v>
      </c>
      <c r="E560" s="42">
        <v>0</v>
      </c>
      <c r="F560" s="42">
        <v>0</v>
      </c>
      <c r="G560" s="42">
        <v>0</v>
      </c>
      <c r="H560" s="42">
        <v>0</v>
      </c>
      <c r="I560" s="42">
        <v>0</v>
      </c>
      <c r="J560" s="42">
        <v>0</v>
      </c>
      <c r="K560" s="42">
        <v>0</v>
      </c>
      <c r="L560" s="42">
        <v>0</v>
      </c>
      <c r="M560" s="42">
        <v>0</v>
      </c>
      <c r="N560" s="42">
        <v>0</v>
      </c>
      <c r="O560" s="42">
        <v>0</v>
      </c>
      <c r="P560" s="42">
        <v>0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  <c r="V560" s="42">
        <v>0</v>
      </c>
      <c r="W560" s="42">
        <v>0</v>
      </c>
      <c r="X560" s="42">
        <v>0</v>
      </c>
      <c r="Y560" s="42">
        <v>0</v>
      </c>
      <c r="Z560" s="42">
        <v>0</v>
      </c>
      <c r="AA560" s="42">
        <v>0</v>
      </c>
      <c r="AB560" s="42">
        <v>0</v>
      </c>
      <c r="AC560" s="42">
        <v>0</v>
      </c>
      <c r="AD560" s="42">
        <v>0</v>
      </c>
      <c r="AE560" s="42">
        <v>0</v>
      </c>
      <c r="AF560" s="42">
        <v>0</v>
      </c>
      <c r="AG560" s="42">
        <v>0</v>
      </c>
      <c r="AH560" s="42">
        <v>0</v>
      </c>
      <c r="AI560" s="42">
        <v>0</v>
      </c>
      <c r="AJ560" s="42">
        <v>0</v>
      </c>
      <c r="AK560" s="42">
        <v>0</v>
      </c>
      <c r="AL560" s="42">
        <v>0</v>
      </c>
      <c r="AM560" s="42">
        <v>0</v>
      </c>
      <c r="AN560" s="42">
        <v>0</v>
      </c>
      <c r="AO560" s="42">
        <v>0</v>
      </c>
      <c r="AP560" s="42">
        <v>0</v>
      </c>
      <c r="AQ560" s="42">
        <v>0</v>
      </c>
      <c r="AR560" s="42">
        <v>0</v>
      </c>
      <c r="AS560" s="42">
        <v>0</v>
      </c>
      <c r="AT560" s="42">
        <v>0</v>
      </c>
      <c r="AU560" s="42">
        <v>0</v>
      </c>
      <c r="AV560" s="42">
        <v>0</v>
      </c>
      <c r="AW560" s="42">
        <v>0</v>
      </c>
      <c r="AX560" s="42">
        <v>0</v>
      </c>
      <c r="AY560" s="42">
        <v>0</v>
      </c>
      <c r="AZ560" s="42">
        <v>0</v>
      </c>
      <c r="BA560" s="42">
        <v>0</v>
      </c>
    </row>
    <row r="561" spans="1:53" x14ac:dyDescent="0.2">
      <c r="A561" s="91" t="s">
        <v>680</v>
      </c>
      <c r="B561" s="42">
        <v>1.0277290130034E-7</v>
      </c>
      <c r="C561" s="42">
        <v>1.0277290130034E-7</v>
      </c>
      <c r="D561" s="42">
        <v>1.0277290130034E-7</v>
      </c>
      <c r="E561" s="42">
        <v>1.0277290130034E-7</v>
      </c>
      <c r="F561" s="42">
        <v>1.0277290130034E-7</v>
      </c>
      <c r="G561" s="42">
        <v>1.0277290130034E-7</v>
      </c>
      <c r="H561" s="42">
        <v>1.0277290130034E-7</v>
      </c>
      <c r="I561" s="42">
        <v>1.0277290130034E-7</v>
      </c>
      <c r="J561" s="42">
        <v>1.0277290130034E-7</v>
      </c>
      <c r="K561" s="42">
        <v>1.0277290130034E-7</v>
      </c>
      <c r="L561" s="42">
        <v>1.0277290130034E-7</v>
      </c>
      <c r="M561" s="42">
        <v>1.0277290130034E-7</v>
      </c>
      <c r="N561" s="42">
        <v>1.0277290130034E-7</v>
      </c>
      <c r="O561" s="42">
        <v>1.0277290130034E-7</v>
      </c>
      <c r="P561" s="42">
        <v>1.0277290130034E-7</v>
      </c>
      <c r="Q561" s="42">
        <v>1.0277290130034E-7</v>
      </c>
      <c r="R561" s="42">
        <v>1.0277290130034E-7</v>
      </c>
      <c r="S561" s="42">
        <v>1.0277290130034E-7</v>
      </c>
      <c r="T561" s="42">
        <v>1.0277290130034E-7</v>
      </c>
      <c r="U561" s="42">
        <v>1.0277290130034E-7</v>
      </c>
      <c r="V561" s="42">
        <v>1.0277290130034E-7</v>
      </c>
      <c r="W561" s="42">
        <v>1.0277290130034E-7</v>
      </c>
      <c r="X561" s="42">
        <v>1.0277290130034E-7</v>
      </c>
      <c r="Y561" s="42">
        <v>1.0277290130034E-7</v>
      </c>
      <c r="Z561" s="42">
        <v>1.0277290130034E-7</v>
      </c>
      <c r="AA561" s="42">
        <v>1.0277290130034E-7</v>
      </c>
      <c r="AB561" s="42">
        <v>1.0277290130034E-7</v>
      </c>
      <c r="AC561" s="42">
        <v>1.0277290130034E-7</v>
      </c>
      <c r="AD561" s="42">
        <v>1.0277290130034E-7</v>
      </c>
      <c r="AE561" s="42">
        <v>1.0277290130034E-7</v>
      </c>
      <c r="AF561" s="42">
        <v>1.0277290130034E-7</v>
      </c>
      <c r="AG561" s="42">
        <v>1.0277290130034E-7</v>
      </c>
      <c r="AH561" s="42">
        <v>1.0277290130034E-7</v>
      </c>
      <c r="AI561" s="42">
        <v>1.0277290130034E-7</v>
      </c>
      <c r="AJ561" s="42">
        <v>1.0277290130034E-7</v>
      </c>
      <c r="AK561" s="42">
        <v>1.0277290130034E-7</v>
      </c>
      <c r="AL561" s="42">
        <v>1.0277290130034E-7</v>
      </c>
      <c r="AM561" s="42">
        <v>1.0277290130034E-7</v>
      </c>
      <c r="AN561" s="42">
        <v>1.0277290130034E-7</v>
      </c>
      <c r="AO561" s="42">
        <v>1.0277290130034E-7</v>
      </c>
      <c r="AP561" s="42">
        <v>1.0277290130034E-7</v>
      </c>
      <c r="AQ561" s="42">
        <v>1.0277290130034E-7</v>
      </c>
      <c r="AR561" s="42">
        <v>1.0277290130034E-7</v>
      </c>
      <c r="AS561" s="42">
        <v>1.0277290130034E-7</v>
      </c>
      <c r="AT561" s="42">
        <v>1.0277290130034E-7</v>
      </c>
      <c r="AU561" s="42">
        <v>1.0277290130034E-7</v>
      </c>
      <c r="AV561" s="42">
        <v>1.0277290130034E-7</v>
      </c>
      <c r="AW561" s="42">
        <v>1.0277290130034E-7</v>
      </c>
      <c r="AX561" s="42">
        <v>1.0277290130034E-7</v>
      </c>
      <c r="AY561" s="42">
        <v>1.0277290130034E-7</v>
      </c>
      <c r="AZ561" s="42">
        <v>1.0277290130034E-7</v>
      </c>
      <c r="BA561" s="42">
        <v>1.0277290130034E-7</v>
      </c>
    </row>
    <row r="562" spans="1:53" x14ac:dyDescent="0.2">
      <c r="A562" s="91" t="s">
        <v>681</v>
      </c>
      <c r="B562" s="42">
        <v>96346403.200000003</v>
      </c>
      <c r="C562" s="42">
        <v>96346403.200000003</v>
      </c>
      <c r="D562" s="42">
        <v>96346403.200000003</v>
      </c>
      <c r="E562" s="42">
        <v>96346403.200000003</v>
      </c>
      <c r="F562" s="42">
        <v>96346403.200000003</v>
      </c>
      <c r="G562" s="42">
        <v>96346403.200000003</v>
      </c>
      <c r="H562" s="42">
        <v>96346403.200000003</v>
      </c>
      <c r="I562" s="42">
        <v>96346403.200000003</v>
      </c>
      <c r="J562" s="42">
        <v>96346403.200000003</v>
      </c>
      <c r="K562" s="42">
        <v>96346403.200000003</v>
      </c>
      <c r="L562" s="42">
        <v>96346403.200000003</v>
      </c>
      <c r="M562" s="42">
        <v>96346403.200000003</v>
      </c>
      <c r="N562" s="42">
        <v>96346403.200000003</v>
      </c>
      <c r="O562" s="42">
        <v>95944643.200000003</v>
      </c>
      <c r="P562" s="42">
        <v>95542883.200000003</v>
      </c>
      <c r="Q562" s="42">
        <v>95141123.200000003</v>
      </c>
      <c r="R562" s="42">
        <v>94739363.200000003</v>
      </c>
      <c r="S562" s="42">
        <v>94337603.200000003</v>
      </c>
      <c r="T562" s="42">
        <v>93935843.200000003</v>
      </c>
      <c r="U562" s="42">
        <v>93534083.200000003</v>
      </c>
      <c r="V562" s="42">
        <v>93132323.200000003</v>
      </c>
      <c r="W562" s="42">
        <v>92730563.200000003</v>
      </c>
      <c r="X562" s="42">
        <v>92328803.200000003</v>
      </c>
      <c r="Y562" s="42">
        <v>91927043.200000003</v>
      </c>
      <c r="Z562" s="42">
        <v>91525283.200000003</v>
      </c>
      <c r="AA562" s="42">
        <v>91525283.200000003</v>
      </c>
      <c r="AB562" s="42">
        <v>91123523.200000003</v>
      </c>
      <c r="AC562" s="42">
        <v>90721763.200000003</v>
      </c>
      <c r="AD562" s="42">
        <v>90320003.200000003</v>
      </c>
      <c r="AE562" s="42">
        <v>89918243.200000003</v>
      </c>
      <c r="AF562" s="42">
        <v>89516483.200000003</v>
      </c>
      <c r="AG562" s="42">
        <v>89114723.200000003</v>
      </c>
      <c r="AH562" s="42">
        <v>88712963.200000107</v>
      </c>
      <c r="AI562" s="42">
        <v>88311203.200000107</v>
      </c>
      <c r="AJ562" s="42">
        <v>87909443.200000107</v>
      </c>
      <c r="AK562" s="42">
        <v>87507683.200000107</v>
      </c>
      <c r="AL562" s="42">
        <v>87105923.200000107</v>
      </c>
      <c r="AM562" s="42">
        <v>86704163.200000107</v>
      </c>
      <c r="AN562" s="42">
        <v>86704163.200000107</v>
      </c>
      <c r="AO562" s="42">
        <v>86302403.200000107</v>
      </c>
      <c r="AP562" s="42">
        <v>85900643.200000107</v>
      </c>
      <c r="AQ562" s="42">
        <v>85498883.200000107</v>
      </c>
      <c r="AR562" s="42">
        <v>85097123.200000107</v>
      </c>
      <c r="AS562" s="42">
        <v>84695363.200000107</v>
      </c>
      <c r="AT562" s="42">
        <v>84293603.200000107</v>
      </c>
      <c r="AU562" s="42">
        <v>83891843.200000107</v>
      </c>
      <c r="AV562" s="42">
        <v>83490083.200000107</v>
      </c>
      <c r="AW562" s="42">
        <v>83088323.200000107</v>
      </c>
      <c r="AX562" s="42">
        <v>82686563.200000107</v>
      </c>
      <c r="AY562" s="42">
        <v>82284803.200000107</v>
      </c>
      <c r="AZ562" s="42">
        <v>81883043.200000197</v>
      </c>
      <c r="BA562" s="42">
        <v>81883043.200000197</v>
      </c>
    </row>
    <row r="563" spans="1:53" x14ac:dyDescent="0.2">
      <c r="A563" s="91" t="s">
        <v>682</v>
      </c>
      <c r="B563" s="42">
        <v>-2448981.7000000002</v>
      </c>
      <c r="C563" s="42">
        <v>-2448981.7000000002</v>
      </c>
      <c r="D563" s="42">
        <v>-2448981.7000000002</v>
      </c>
      <c r="E563" s="42">
        <v>-2448981.7000000002</v>
      </c>
      <c r="F563" s="42">
        <v>-2448981.7000000002</v>
      </c>
      <c r="G563" s="42">
        <v>-2448981.7000000002</v>
      </c>
      <c r="H563" s="42">
        <v>-2448981.7000000002</v>
      </c>
      <c r="I563" s="42">
        <v>-2448981.7000000002</v>
      </c>
      <c r="J563" s="42">
        <v>-2448981.7000000002</v>
      </c>
      <c r="K563" s="42">
        <v>-2448981.7000000002</v>
      </c>
      <c r="L563" s="42">
        <v>-2448981.7000000002</v>
      </c>
      <c r="M563" s="42">
        <v>-2448981.7000000002</v>
      </c>
      <c r="N563" s="42">
        <v>-2448981.7000000002</v>
      </c>
      <c r="O563" s="42">
        <v>-2448981.7000000002</v>
      </c>
      <c r="P563" s="42">
        <v>-2448981.7000000002</v>
      </c>
      <c r="Q563" s="42">
        <v>-2448981.7000000002</v>
      </c>
      <c r="R563" s="42">
        <v>-2448981.7000000002</v>
      </c>
      <c r="S563" s="42">
        <v>-2448981.7000000002</v>
      </c>
      <c r="T563" s="42">
        <v>-2448981.7000000002</v>
      </c>
      <c r="U563" s="42">
        <v>-2448981.7000000002</v>
      </c>
      <c r="V563" s="42">
        <v>-2448981.7000000002</v>
      </c>
      <c r="W563" s="42">
        <v>-2448981.7000000002</v>
      </c>
      <c r="X563" s="42">
        <v>-2448981.7000000002</v>
      </c>
      <c r="Y563" s="42">
        <v>-2448981.7000000002</v>
      </c>
      <c r="Z563" s="42">
        <v>-2448981.7000000002</v>
      </c>
      <c r="AA563" s="42">
        <v>-2448981.7000000002</v>
      </c>
      <c r="AB563" s="42">
        <v>-2448981.7000000002</v>
      </c>
      <c r="AC563" s="42">
        <v>-2448981.7000000002</v>
      </c>
      <c r="AD563" s="42">
        <v>-2448981.7000000002</v>
      </c>
      <c r="AE563" s="42">
        <v>-2448981.7000000002</v>
      </c>
      <c r="AF563" s="42">
        <v>-2448981.7000000002</v>
      </c>
      <c r="AG563" s="42">
        <v>-2448981.7000000002</v>
      </c>
      <c r="AH563" s="42">
        <v>-2448981.7000000002</v>
      </c>
      <c r="AI563" s="42">
        <v>-2448981.7000000002</v>
      </c>
      <c r="AJ563" s="42">
        <v>-2448981.7000000002</v>
      </c>
      <c r="AK563" s="42">
        <v>-2448981.7000000002</v>
      </c>
      <c r="AL563" s="42">
        <v>-2448981.7000000002</v>
      </c>
      <c r="AM563" s="42">
        <v>-2448981.7000000002</v>
      </c>
      <c r="AN563" s="42">
        <v>-2448981.7000000002</v>
      </c>
      <c r="AO563" s="42">
        <v>-2448981.7000000002</v>
      </c>
      <c r="AP563" s="42">
        <v>-2448981.7000000002</v>
      </c>
      <c r="AQ563" s="42">
        <v>-2448981.7000000002</v>
      </c>
      <c r="AR563" s="42">
        <v>-2448981.7000000002</v>
      </c>
      <c r="AS563" s="42">
        <v>-2448981.7000000002</v>
      </c>
      <c r="AT563" s="42">
        <v>-2448981.7000000002</v>
      </c>
      <c r="AU563" s="42">
        <v>-2448981.7000000002</v>
      </c>
      <c r="AV563" s="42">
        <v>-2448981.7000000002</v>
      </c>
      <c r="AW563" s="42">
        <v>-2448981.7000000002</v>
      </c>
      <c r="AX563" s="42">
        <v>-2448981.7000000002</v>
      </c>
      <c r="AY563" s="42">
        <v>-2448981.7000000002</v>
      </c>
      <c r="AZ563" s="42">
        <v>-2448981.7000000002</v>
      </c>
      <c r="BA563" s="42">
        <v>-2448981.7000000002</v>
      </c>
    </row>
    <row r="564" spans="1:53" x14ac:dyDescent="0.2">
      <c r="A564" s="91" t="s">
        <v>683</v>
      </c>
      <c r="B564" s="42">
        <v>0</v>
      </c>
      <c r="C564" s="42">
        <v>0</v>
      </c>
      <c r="D564" s="42">
        <v>0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  <c r="M564" s="42">
        <v>0</v>
      </c>
      <c r="N564" s="42">
        <v>0</v>
      </c>
      <c r="O564" s="42">
        <v>0</v>
      </c>
      <c r="P564" s="42">
        <v>0</v>
      </c>
      <c r="Q564" s="42">
        <v>0</v>
      </c>
      <c r="R564" s="42">
        <v>0</v>
      </c>
      <c r="S564" s="42">
        <v>0</v>
      </c>
      <c r="T564" s="42">
        <v>0</v>
      </c>
      <c r="U564" s="42">
        <v>0</v>
      </c>
      <c r="V564" s="42">
        <v>0</v>
      </c>
      <c r="W564" s="42">
        <v>0</v>
      </c>
      <c r="X564" s="42">
        <v>0</v>
      </c>
      <c r="Y564" s="42">
        <v>0</v>
      </c>
      <c r="Z564" s="42">
        <v>0</v>
      </c>
      <c r="AA564" s="42">
        <v>0</v>
      </c>
      <c r="AB564" s="42">
        <v>0</v>
      </c>
      <c r="AC564" s="42">
        <v>0</v>
      </c>
      <c r="AD564" s="42">
        <v>0</v>
      </c>
      <c r="AE564" s="42">
        <v>0</v>
      </c>
      <c r="AF564" s="42">
        <v>0</v>
      </c>
      <c r="AG564" s="42">
        <v>0</v>
      </c>
      <c r="AH564" s="42">
        <v>0</v>
      </c>
      <c r="AI564" s="42">
        <v>0</v>
      </c>
      <c r="AJ564" s="42">
        <v>0</v>
      </c>
      <c r="AK564" s="42">
        <v>0</v>
      </c>
      <c r="AL564" s="42">
        <v>0</v>
      </c>
      <c r="AM564" s="42">
        <v>0</v>
      </c>
      <c r="AN564" s="42">
        <v>0</v>
      </c>
      <c r="AO564" s="42">
        <v>0</v>
      </c>
      <c r="AP564" s="42">
        <v>0</v>
      </c>
      <c r="AQ564" s="42">
        <v>0</v>
      </c>
      <c r="AR564" s="42">
        <v>0</v>
      </c>
      <c r="AS564" s="42">
        <v>0</v>
      </c>
      <c r="AT564" s="42">
        <v>0</v>
      </c>
      <c r="AU564" s="42">
        <v>0</v>
      </c>
      <c r="AV564" s="42">
        <v>0</v>
      </c>
      <c r="AW564" s="42">
        <v>0</v>
      </c>
      <c r="AX564" s="42">
        <v>0</v>
      </c>
      <c r="AY564" s="42">
        <v>0</v>
      </c>
      <c r="AZ564" s="42">
        <v>0</v>
      </c>
      <c r="BA564" s="42">
        <v>0</v>
      </c>
    </row>
    <row r="565" spans="1:53" x14ac:dyDescent="0.2">
      <c r="A565" s="91" t="s">
        <v>684</v>
      </c>
      <c r="B565" s="42">
        <v>75885870.228</v>
      </c>
      <c r="C565" s="42">
        <v>75426425.784000099</v>
      </c>
      <c r="D565" s="42">
        <v>74966981.340000093</v>
      </c>
      <c r="E565" s="42">
        <v>74507536.896000102</v>
      </c>
      <c r="F565" s="42">
        <v>74048092.452000096</v>
      </c>
      <c r="G565" s="42">
        <v>73588648.008000106</v>
      </c>
      <c r="H565" s="42">
        <v>73129203.5640001</v>
      </c>
      <c r="I565" s="42">
        <v>72669759.120000094</v>
      </c>
      <c r="J565" s="42">
        <v>72210314.676000103</v>
      </c>
      <c r="K565" s="42">
        <v>71750870.232000098</v>
      </c>
      <c r="L565" s="42">
        <v>71291425.788000107</v>
      </c>
      <c r="M565" s="42">
        <v>70831981.344000101</v>
      </c>
      <c r="N565" s="42">
        <v>70831981.344000101</v>
      </c>
      <c r="O565" s="42">
        <v>70372536.900000095</v>
      </c>
      <c r="P565" s="42">
        <v>69913092.456000105</v>
      </c>
      <c r="Q565" s="42">
        <v>69453648.012000099</v>
      </c>
      <c r="R565" s="42">
        <v>68994203.568000093</v>
      </c>
      <c r="S565" s="42">
        <v>68534759.124000102</v>
      </c>
      <c r="T565" s="42">
        <v>68075314.680000201</v>
      </c>
      <c r="U565" s="42">
        <v>67615870.236000195</v>
      </c>
      <c r="V565" s="42">
        <v>67156425.792000204</v>
      </c>
      <c r="W565" s="42">
        <v>66696981.348000199</v>
      </c>
      <c r="X565" s="42">
        <v>66237536.9040002</v>
      </c>
      <c r="Y565" s="42">
        <v>65778092.460000202</v>
      </c>
      <c r="Z565" s="42">
        <v>65318648.016000196</v>
      </c>
      <c r="AA565" s="42">
        <v>65318648.016000196</v>
      </c>
      <c r="AB565" s="42">
        <v>64859203.572000198</v>
      </c>
      <c r="AC565" s="42">
        <v>64399759.1280002</v>
      </c>
      <c r="AD565" s="42">
        <v>63940314.684000202</v>
      </c>
      <c r="AE565" s="42">
        <v>63480870.240000203</v>
      </c>
      <c r="AF565" s="42">
        <v>63021425.796000198</v>
      </c>
      <c r="AG565" s="42">
        <v>62561981.352000199</v>
      </c>
      <c r="AH565" s="42">
        <v>62102536.908000201</v>
      </c>
      <c r="AI565" s="42">
        <v>61643092.464000203</v>
      </c>
      <c r="AJ565" s="42">
        <v>61183648.020000197</v>
      </c>
      <c r="AK565" s="42">
        <v>60724203.576000199</v>
      </c>
      <c r="AL565" s="42">
        <v>60264759.1320002</v>
      </c>
      <c r="AM565" s="42">
        <v>59805314.688000202</v>
      </c>
      <c r="AN565" s="42">
        <v>59805314.688000202</v>
      </c>
      <c r="AO565" s="42">
        <v>59345870.244000196</v>
      </c>
      <c r="AP565" s="42">
        <v>58886425.800000198</v>
      </c>
      <c r="AQ565" s="42">
        <v>58426981.3560002</v>
      </c>
      <c r="AR565" s="42">
        <v>57967536.912000202</v>
      </c>
      <c r="AS565" s="42">
        <v>57508092.468000203</v>
      </c>
      <c r="AT565" s="42">
        <v>57048648.024000198</v>
      </c>
      <c r="AU565" s="42">
        <v>56589203.580000199</v>
      </c>
      <c r="AV565" s="42">
        <v>56129759.136000201</v>
      </c>
      <c r="AW565" s="42">
        <v>55670314.692000203</v>
      </c>
      <c r="AX565" s="42">
        <v>55210870.248000197</v>
      </c>
      <c r="AY565" s="42">
        <v>54751425.804000199</v>
      </c>
      <c r="AZ565" s="42">
        <v>54291981.360000201</v>
      </c>
      <c r="BA565" s="42">
        <v>54291981.360000201</v>
      </c>
    </row>
    <row r="566" spans="1:53" x14ac:dyDescent="0.2">
      <c r="A566" s="91" t="s">
        <v>685</v>
      </c>
      <c r="B566" s="42">
        <v>844498.21</v>
      </c>
      <c r="C566" s="42">
        <v>844498.21</v>
      </c>
      <c r="D566" s="42">
        <v>844498.21</v>
      </c>
      <c r="E566" s="42">
        <v>844498.21</v>
      </c>
      <c r="F566" s="42">
        <v>844498.21</v>
      </c>
      <c r="G566" s="42">
        <v>844498.21</v>
      </c>
      <c r="H566" s="42">
        <v>844498.21</v>
      </c>
      <c r="I566" s="42">
        <v>844498.21</v>
      </c>
      <c r="J566" s="42">
        <v>844498.21</v>
      </c>
      <c r="K566" s="42">
        <v>844498.21</v>
      </c>
      <c r="L566" s="42">
        <v>844498.21</v>
      </c>
      <c r="M566" s="42">
        <v>844498.21</v>
      </c>
      <c r="N566" s="42">
        <v>844498.21</v>
      </c>
      <c r="O566" s="42">
        <v>844498.21</v>
      </c>
      <c r="P566" s="42">
        <v>844498.21</v>
      </c>
      <c r="Q566" s="42">
        <v>844498.21</v>
      </c>
      <c r="R566" s="42">
        <v>844498.21</v>
      </c>
      <c r="S566" s="42">
        <v>844498.21</v>
      </c>
      <c r="T566" s="42">
        <v>844498.21</v>
      </c>
      <c r="U566" s="42">
        <v>844498.21</v>
      </c>
      <c r="V566" s="42">
        <v>844498.21</v>
      </c>
      <c r="W566" s="42">
        <v>844498.21</v>
      </c>
      <c r="X566" s="42">
        <v>844498.21</v>
      </c>
      <c r="Y566" s="42">
        <v>844498.21</v>
      </c>
      <c r="Z566" s="42">
        <v>844498.21</v>
      </c>
      <c r="AA566" s="42">
        <v>844498.21</v>
      </c>
      <c r="AB566" s="42">
        <v>844498.21</v>
      </c>
      <c r="AC566" s="42">
        <v>844498.21</v>
      </c>
      <c r="AD566" s="42">
        <v>844498.21</v>
      </c>
      <c r="AE566" s="42">
        <v>844498.21</v>
      </c>
      <c r="AF566" s="42">
        <v>844498.21</v>
      </c>
      <c r="AG566" s="42">
        <v>844498.21</v>
      </c>
      <c r="AH566" s="42">
        <v>844498.21</v>
      </c>
      <c r="AI566" s="42">
        <v>844498.21</v>
      </c>
      <c r="AJ566" s="42">
        <v>844498.21</v>
      </c>
      <c r="AK566" s="42">
        <v>844498.21</v>
      </c>
      <c r="AL566" s="42">
        <v>844498.21</v>
      </c>
      <c r="AM566" s="42">
        <v>844498.21</v>
      </c>
      <c r="AN566" s="42">
        <v>844498.21</v>
      </c>
      <c r="AO566" s="42">
        <v>844498.21</v>
      </c>
      <c r="AP566" s="42">
        <v>844498.21</v>
      </c>
      <c r="AQ566" s="42">
        <v>844498.21</v>
      </c>
      <c r="AR566" s="42">
        <v>844498.21</v>
      </c>
      <c r="AS566" s="42">
        <v>844498.21</v>
      </c>
      <c r="AT566" s="42">
        <v>844498.21</v>
      </c>
      <c r="AU566" s="42">
        <v>844498.21</v>
      </c>
      <c r="AV566" s="42">
        <v>844498.21</v>
      </c>
      <c r="AW566" s="42">
        <v>844498.21</v>
      </c>
      <c r="AX566" s="42">
        <v>844498.21</v>
      </c>
      <c r="AY566" s="42">
        <v>844498.21</v>
      </c>
      <c r="AZ566" s="42">
        <v>844498.21</v>
      </c>
      <c r="BA566" s="42">
        <v>844498.21</v>
      </c>
    </row>
    <row r="567" spans="1:53" x14ac:dyDescent="0.2">
      <c r="A567" s="91" t="s">
        <v>686</v>
      </c>
      <c r="B567" s="42">
        <v>761713.93041666702</v>
      </c>
      <c r="C567" s="42">
        <v>742238.49583333405</v>
      </c>
      <c r="D567" s="42">
        <v>722763.06125000096</v>
      </c>
      <c r="E567" s="42">
        <v>703287.62666666706</v>
      </c>
      <c r="F567" s="42">
        <v>683812.19208333397</v>
      </c>
      <c r="G567" s="42">
        <v>664336.757500001</v>
      </c>
      <c r="H567" s="42">
        <v>644861.32291666802</v>
      </c>
      <c r="I567" s="42">
        <v>625385.88833333401</v>
      </c>
      <c r="J567" s="42">
        <v>605910.45375000103</v>
      </c>
      <c r="K567" s="42">
        <v>586435.01916666795</v>
      </c>
      <c r="L567" s="42">
        <v>566959.58458333497</v>
      </c>
      <c r="M567" s="42">
        <v>547484.15000000095</v>
      </c>
      <c r="N567" s="42">
        <v>547484.15000000095</v>
      </c>
      <c r="O567" s="42">
        <v>528008.71541666798</v>
      </c>
      <c r="P567" s="42">
        <v>508533.28083333501</v>
      </c>
      <c r="Q567" s="42">
        <v>489057.84625000099</v>
      </c>
      <c r="R567" s="42">
        <v>469582.41166666802</v>
      </c>
      <c r="S567" s="42">
        <v>450106.97708333499</v>
      </c>
      <c r="T567" s="42">
        <v>430631.54250000202</v>
      </c>
      <c r="U567" s="42">
        <v>411156.107916668</v>
      </c>
      <c r="V567" s="42">
        <v>391680.67333333503</v>
      </c>
      <c r="W567" s="42">
        <v>372205.238750002</v>
      </c>
      <c r="X567" s="42">
        <v>352729.80416666798</v>
      </c>
      <c r="Y567" s="42">
        <v>333254.36958333501</v>
      </c>
      <c r="Z567" s="42">
        <v>313778.93500000198</v>
      </c>
      <c r="AA567" s="42">
        <v>313778.93500000198</v>
      </c>
      <c r="AB567" s="42">
        <v>313778.93500000198</v>
      </c>
      <c r="AC567" s="42">
        <v>313778.93500000198</v>
      </c>
      <c r="AD567" s="42">
        <v>313778.93500000198</v>
      </c>
      <c r="AE567" s="42">
        <v>313778.93500000198</v>
      </c>
      <c r="AF567" s="42">
        <v>313778.93500000198</v>
      </c>
      <c r="AG567" s="42">
        <v>313778.93500000198</v>
      </c>
      <c r="AH567" s="42">
        <v>313778.93500000198</v>
      </c>
      <c r="AI567" s="42">
        <v>313778.93500000198</v>
      </c>
      <c r="AJ567" s="42">
        <v>313778.93500000198</v>
      </c>
      <c r="AK567" s="42">
        <v>313778.93500000198</v>
      </c>
      <c r="AL567" s="42">
        <v>313778.93500000198</v>
      </c>
      <c r="AM567" s="42">
        <v>313778.93500000198</v>
      </c>
      <c r="AN567" s="42">
        <v>313778.93500000198</v>
      </c>
      <c r="AO567" s="42">
        <v>313778.93500000198</v>
      </c>
      <c r="AP567" s="42">
        <v>313778.93500000198</v>
      </c>
      <c r="AQ567" s="42">
        <v>313778.93500000198</v>
      </c>
      <c r="AR567" s="42">
        <v>313778.93500000198</v>
      </c>
      <c r="AS567" s="42">
        <v>313778.93500000198</v>
      </c>
      <c r="AT567" s="42">
        <v>313778.93500000198</v>
      </c>
      <c r="AU567" s="42">
        <v>313778.93500000198</v>
      </c>
      <c r="AV567" s="42">
        <v>313778.93500000198</v>
      </c>
      <c r="AW567" s="42">
        <v>313778.93500000198</v>
      </c>
      <c r="AX567" s="42">
        <v>313778.93500000198</v>
      </c>
      <c r="AY567" s="42">
        <v>313778.93500000198</v>
      </c>
      <c r="AZ567" s="42">
        <v>313778.93500000198</v>
      </c>
      <c r="BA567" s="42">
        <v>313778.93500000198</v>
      </c>
    </row>
    <row r="568" spans="1:53" x14ac:dyDescent="0.2">
      <c r="A568" s="91" t="s">
        <v>687</v>
      </c>
      <c r="B568" s="42">
        <v>913.54</v>
      </c>
      <c r="C568" s="42">
        <v>913.54</v>
      </c>
      <c r="D568" s="42">
        <v>913.54</v>
      </c>
      <c r="E568" s="42">
        <v>913.54</v>
      </c>
      <c r="F568" s="42">
        <v>913.54</v>
      </c>
      <c r="G568" s="42">
        <v>913.54</v>
      </c>
      <c r="H568" s="42">
        <v>913.54</v>
      </c>
      <c r="I568" s="42">
        <v>913.54</v>
      </c>
      <c r="J568" s="42">
        <v>913.54</v>
      </c>
      <c r="K568" s="42">
        <v>913.54</v>
      </c>
      <c r="L568" s="42">
        <v>913.54</v>
      </c>
      <c r="M568" s="42">
        <v>913.54</v>
      </c>
      <c r="N568" s="42">
        <v>913.54</v>
      </c>
      <c r="O568" s="42">
        <v>913.54</v>
      </c>
      <c r="P568" s="42">
        <v>913.54</v>
      </c>
      <c r="Q568" s="42">
        <v>913.54</v>
      </c>
      <c r="R568" s="42">
        <v>913.54</v>
      </c>
      <c r="S568" s="42">
        <v>913.54</v>
      </c>
      <c r="T568" s="42">
        <v>913.54</v>
      </c>
      <c r="U568" s="42">
        <v>913.54</v>
      </c>
      <c r="V568" s="42">
        <v>913.54</v>
      </c>
      <c r="W568" s="42">
        <v>913.54</v>
      </c>
      <c r="X568" s="42">
        <v>913.54</v>
      </c>
      <c r="Y568" s="42">
        <v>913.54</v>
      </c>
      <c r="Z568" s="42">
        <v>913.54</v>
      </c>
      <c r="AA568" s="42">
        <v>913.54</v>
      </c>
      <c r="AB568" s="42">
        <v>913.54</v>
      </c>
      <c r="AC568" s="42">
        <v>913.54</v>
      </c>
      <c r="AD568" s="42">
        <v>913.54</v>
      </c>
      <c r="AE568" s="42">
        <v>913.54</v>
      </c>
      <c r="AF568" s="42">
        <v>913.54</v>
      </c>
      <c r="AG568" s="42">
        <v>913.54</v>
      </c>
      <c r="AH568" s="42">
        <v>913.54</v>
      </c>
      <c r="AI568" s="42">
        <v>913.54</v>
      </c>
      <c r="AJ568" s="42">
        <v>913.54</v>
      </c>
      <c r="AK568" s="42">
        <v>913.54</v>
      </c>
      <c r="AL568" s="42">
        <v>913.54</v>
      </c>
      <c r="AM568" s="42">
        <v>913.54</v>
      </c>
      <c r="AN568" s="42">
        <v>913.54</v>
      </c>
      <c r="AO568" s="42">
        <v>913.54</v>
      </c>
      <c r="AP568" s="42">
        <v>913.54</v>
      </c>
      <c r="AQ568" s="42">
        <v>913.54</v>
      </c>
      <c r="AR568" s="42">
        <v>913.54</v>
      </c>
      <c r="AS568" s="42">
        <v>913.54</v>
      </c>
      <c r="AT568" s="42">
        <v>913.54</v>
      </c>
      <c r="AU568" s="42">
        <v>913.54</v>
      </c>
      <c r="AV568" s="42">
        <v>913.54</v>
      </c>
      <c r="AW568" s="42">
        <v>913.54</v>
      </c>
      <c r="AX568" s="42">
        <v>913.54</v>
      </c>
      <c r="AY568" s="42">
        <v>913.54</v>
      </c>
      <c r="AZ568" s="42">
        <v>913.54</v>
      </c>
      <c r="BA568" s="42">
        <v>913.54</v>
      </c>
    </row>
    <row r="569" spans="1:53" x14ac:dyDescent="0.2">
      <c r="A569" s="91" t="s">
        <v>688</v>
      </c>
      <c r="B569" s="42">
        <v>1869179.71</v>
      </c>
      <c r="C569" s="42">
        <v>1869179.71</v>
      </c>
      <c r="D569" s="42">
        <v>1869179.71</v>
      </c>
      <c r="E569" s="42">
        <v>1869179.71</v>
      </c>
      <c r="F569" s="42">
        <v>1869179.71</v>
      </c>
      <c r="G569" s="42">
        <v>1869179.71</v>
      </c>
      <c r="H569" s="42">
        <v>1869179.71</v>
      </c>
      <c r="I569" s="42">
        <v>1869179.71</v>
      </c>
      <c r="J569" s="42">
        <v>1869179.71</v>
      </c>
      <c r="K569" s="42">
        <v>1869179.71</v>
      </c>
      <c r="L569" s="42">
        <v>1869179.71</v>
      </c>
      <c r="M569" s="42">
        <v>1869179.71</v>
      </c>
      <c r="N569" s="42">
        <v>1869179.71</v>
      </c>
      <c r="O569" s="42">
        <v>1869179.71</v>
      </c>
      <c r="P569" s="42">
        <v>1869179.71</v>
      </c>
      <c r="Q569" s="42">
        <v>1869179.71</v>
      </c>
      <c r="R569" s="42">
        <v>1869179.71</v>
      </c>
      <c r="S569" s="42">
        <v>1869179.71</v>
      </c>
      <c r="T569" s="42">
        <v>1869179.71</v>
      </c>
      <c r="U569" s="42">
        <v>1869179.71</v>
      </c>
      <c r="V569" s="42">
        <v>1869179.71</v>
      </c>
      <c r="W569" s="42">
        <v>1869179.71</v>
      </c>
      <c r="X569" s="42">
        <v>1869179.71</v>
      </c>
      <c r="Y569" s="42">
        <v>1869179.71</v>
      </c>
      <c r="Z569" s="42">
        <v>1869179.71</v>
      </c>
      <c r="AA569" s="42">
        <v>1869179.71</v>
      </c>
      <c r="AB569" s="42">
        <v>1869179.71</v>
      </c>
      <c r="AC569" s="42">
        <v>1869179.71</v>
      </c>
      <c r="AD569" s="42">
        <v>1869179.71</v>
      </c>
      <c r="AE569" s="42">
        <v>1869179.71</v>
      </c>
      <c r="AF569" s="42">
        <v>1869179.71</v>
      </c>
      <c r="AG569" s="42">
        <v>1869179.71</v>
      </c>
      <c r="AH569" s="42">
        <v>1869179.71</v>
      </c>
      <c r="AI569" s="42">
        <v>1869179.71</v>
      </c>
      <c r="AJ569" s="42">
        <v>1869179.71</v>
      </c>
      <c r="AK569" s="42">
        <v>1869179.71</v>
      </c>
      <c r="AL569" s="42">
        <v>1869179.71</v>
      </c>
      <c r="AM569" s="42">
        <v>1869179.71</v>
      </c>
      <c r="AN569" s="42">
        <v>1869179.71</v>
      </c>
      <c r="AO569" s="42">
        <v>1869179.71</v>
      </c>
      <c r="AP569" s="42">
        <v>1869179.71</v>
      </c>
      <c r="AQ569" s="42">
        <v>1869179.71</v>
      </c>
      <c r="AR569" s="42">
        <v>1869179.71</v>
      </c>
      <c r="AS569" s="42">
        <v>1869179.71</v>
      </c>
      <c r="AT569" s="42">
        <v>1869179.71</v>
      </c>
      <c r="AU569" s="42">
        <v>1869179.71</v>
      </c>
      <c r="AV569" s="42">
        <v>1869179.71</v>
      </c>
      <c r="AW569" s="42">
        <v>1869179.71</v>
      </c>
      <c r="AX569" s="42">
        <v>1869179.71</v>
      </c>
      <c r="AY569" s="42">
        <v>1869179.71</v>
      </c>
      <c r="AZ569" s="42">
        <v>1869179.71</v>
      </c>
      <c r="BA569" s="42">
        <v>1869179.71</v>
      </c>
    </row>
    <row r="570" spans="1:53" x14ac:dyDescent="0.2">
      <c r="A570" s="91" t="s">
        <v>689</v>
      </c>
      <c r="B570" s="42">
        <v>0</v>
      </c>
      <c r="C570" s="42">
        <v>0</v>
      </c>
      <c r="D570" s="42">
        <v>0</v>
      </c>
      <c r="E570" s="42">
        <v>0</v>
      </c>
      <c r="F570" s="42">
        <v>0</v>
      </c>
      <c r="G570" s="42">
        <v>0</v>
      </c>
      <c r="H570" s="42">
        <v>0</v>
      </c>
      <c r="I570" s="42">
        <v>0</v>
      </c>
      <c r="J570" s="42">
        <v>0</v>
      </c>
      <c r="K570" s="42">
        <v>0</v>
      </c>
      <c r="L570" s="42">
        <v>0</v>
      </c>
      <c r="M570" s="42">
        <v>0</v>
      </c>
      <c r="N570" s="42">
        <v>0</v>
      </c>
      <c r="O570" s="42">
        <v>0</v>
      </c>
      <c r="P570" s="42">
        <v>0</v>
      </c>
      <c r="Q570" s="42">
        <v>0</v>
      </c>
      <c r="R570" s="42">
        <v>0</v>
      </c>
      <c r="S570" s="42">
        <v>0</v>
      </c>
      <c r="T570" s="42">
        <v>0</v>
      </c>
      <c r="U570" s="42">
        <v>0</v>
      </c>
      <c r="V570" s="42">
        <v>0</v>
      </c>
      <c r="W570" s="42">
        <v>0</v>
      </c>
      <c r="X570" s="42">
        <v>0</v>
      </c>
      <c r="Y570" s="42">
        <v>0</v>
      </c>
      <c r="Z570" s="42">
        <v>0</v>
      </c>
      <c r="AA570" s="42">
        <v>0</v>
      </c>
      <c r="AB570" s="42">
        <v>0</v>
      </c>
      <c r="AC570" s="42">
        <v>0</v>
      </c>
      <c r="AD570" s="42">
        <v>0</v>
      </c>
      <c r="AE570" s="42">
        <v>0</v>
      </c>
      <c r="AF570" s="42">
        <v>0</v>
      </c>
      <c r="AG570" s="42">
        <v>0</v>
      </c>
      <c r="AH570" s="42">
        <v>0</v>
      </c>
      <c r="AI570" s="42">
        <v>0</v>
      </c>
      <c r="AJ570" s="42">
        <v>0</v>
      </c>
      <c r="AK570" s="42">
        <v>0</v>
      </c>
      <c r="AL570" s="42">
        <v>0</v>
      </c>
      <c r="AM570" s="42">
        <v>0</v>
      </c>
      <c r="AN570" s="42">
        <v>0</v>
      </c>
      <c r="AO570" s="42">
        <v>0</v>
      </c>
      <c r="AP570" s="42">
        <v>0</v>
      </c>
      <c r="AQ570" s="42">
        <v>0</v>
      </c>
      <c r="AR570" s="42">
        <v>0</v>
      </c>
      <c r="AS570" s="42">
        <v>0</v>
      </c>
      <c r="AT570" s="42">
        <v>0</v>
      </c>
      <c r="AU570" s="42">
        <v>0</v>
      </c>
      <c r="AV570" s="42">
        <v>0</v>
      </c>
      <c r="AW570" s="42">
        <v>0</v>
      </c>
      <c r="AX570" s="42">
        <v>0</v>
      </c>
      <c r="AY570" s="42">
        <v>0</v>
      </c>
      <c r="AZ570" s="42">
        <v>0</v>
      </c>
      <c r="BA570" s="42">
        <v>0</v>
      </c>
    </row>
    <row r="571" spans="1:53" x14ac:dyDescent="0.2">
      <c r="A571" s="91" t="s">
        <v>690</v>
      </c>
      <c r="B571" s="42">
        <v>0</v>
      </c>
      <c r="C571" s="42">
        <v>0</v>
      </c>
      <c r="D571" s="42">
        <v>0</v>
      </c>
      <c r="E571" s="42">
        <v>0</v>
      </c>
      <c r="F571" s="42">
        <v>0</v>
      </c>
      <c r="G571" s="42">
        <v>0</v>
      </c>
      <c r="H571" s="42">
        <v>0</v>
      </c>
      <c r="I571" s="42">
        <v>0</v>
      </c>
      <c r="J571" s="42">
        <v>0</v>
      </c>
      <c r="K571" s="42">
        <v>0</v>
      </c>
      <c r="L571" s="42">
        <v>0</v>
      </c>
      <c r="M571" s="42">
        <v>0</v>
      </c>
      <c r="N571" s="42">
        <v>0</v>
      </c>
      <c r="O571" s="42">
        <v>0</v>
      </c>
      <c r="P571" s="42">
        <v>0</v>
      </c>
      <c r="Q571" s="42">
        <v>0</v>
      </c>
      <c r="R571" s="42">
        <v>0</v>
      </c>
      <c r="S571" s="42">
        <v>0</v>
      </c>
      <c r="T571" s="42">
        <v>0</v>
      </c>
      <c r="U571" s="42">
        <v>0</v>
      </c>
      <c r="V571" s="42">
        <v>0</v>
      </c>
      <c r="W571" s="42">
        <v>0</v>
      </c>
      <c r="X571" s="42">
        <v>0</v>
      </c>
      <c r="Y571" s="42">
        <v>0</v>
      </c>
      <c r="Z571" s="42">
        <v>0</v>
      </c>
      <c r="AA571" s="42">
        <v>0</v>
      </c>
      <c r="AB571" s="42">
        <v>0</v>
      </c>
      <c r="AC571" s="42">
        <v>0</v>
      </c>
      <c r="AD571" s="42">
        <v>0</v>
      </c>
      <c r="AE571" s="42">
        <v>0</v>
      </c>
      <c r="AF571" s="42">
        <v>0</v>
      </c>
      <c r="AG571" s="42">
        <v>0</v>
      </c>
      <c r="AH571" s="42">
        <v>0</v>
      </c>
      <c r="AI571" s="42">
        <v>0</v>
      </c>
      <c r="AJ571" s="42">
        <v>0</v>
      </c>
      <c r="AK571" s="42">
        <v>0</v>
      </c>
      <c r="AL571" s="42">
        <v>0</v>
      </c>
      <c r="AM571" s="42">
        <v>0</v>
      </c>
      <c r="AN571" s="42">
        <v>0</v>
      </c>
      <c r="AO571" s="42">
        <v>0</v>
      </c>
      <c r="AP571" s="42">
        <v>0</v>
      </c>
      <c r="AQ571" s="42">
        <v>0</v>
      </c>
      <c r="AR571" s="42">
        <v>0</v>
      </c>
      <c r="AS571" s="42">
        <v>0</v>
      </c>
      <c r="AT571" s="42">
        <v>0</v>
      </c>
      <c r="AU571" s="42">
        <v>0</v>
      </c>
      <c r="AV571" s="42">
        <v>0</v>
      </c>
      <c r="AW571" s="42">
        <v>0</v>
      </c>
      <c r="AX571" s="42">
        <v>0</v>
      </c>
      <c r="AY571" s="42">
        <v>0</v>
      </c>
      <c r="AZ571" s="42">
        <v>0</v>
      </c>
      <c r="BA571" s="42">
        <v>0</v>
      </c>
    </row>
    <row r="572" spans="1:53" x14ac:dyDescent="0.2">
      <c r="A572" s="91" t="s">
        <v>691</v>
      </c>
      <c r="B572" s="42">
        <v>0</v>
      </c>
      <c r="C572" s="42">
        <v>0</v>
      </c>
      <c r="D572" s="42">
        <v>0</v>
      </c>
      <c r="E572" s="42">
        <v>0</v>
      </c>
      <c r="F572" s="42">
        <v>0</v>
      </c>
      <c r="G572" s="42">
        <v>0</v>
      </c>
      <c r="H572" s="42">
        <v>0</v>
      </c>
      <c r="I572" s="42">
        <v>0</v>
      </c>
      <c r="J572" s="42">
        <v>0</v>
      </c>
      <c r="K572" s="42">
        <v>0</v>
      </c>
      <c r="L572" s="42">
        <v>0</v>
      </c>
      <c r="M572" s="42">
        <v>0</v>
      </c>
      <c r="N572" s="42">
        <v>0</v>
      </c>
      <c r="O572" s="42">
        <v>0</v>
      </c>
      <c r="P572" s="42">
        <v>0</v>
      </c>
      <c r="Q572" s="42">
        <v>0</v>
      </c>
      <c r="R572" s="42">
        <v>0</v>
      </c>
      <c r="S572" s="42">
        <v>0</v>
      </c>
      <c r="T572" s="42">
        <v>0</v>
      </c>
      <c r="U572" s="42">
        <v>0</v>
      </c>
      <c r="V572" s="42">
        <v>0</v>
      </c>
      <c r="W572" s="42">
        <v>0</v>
      </c>
      <c r="X572" s="42">
        <v>0</v>
      </c>
      <c r="Y572" s="42">
        <v>0</v>
      </c>
      <c r="Z572" s="42">
        <v>0</v>
      </c>
      <c r="AA572" s="42">
        <v>0</v>
      </c>
      <c r="AB572" s="42">
        <v>0</v>
      </c>
      <c r="AC572" s="42">
        <v>0</v>
      </c>
      <c r="AD572" s="42">
        <v>0</v>
      </c>
      <c r="AE572" s="42">
        <v>0</v>
      </c>
      <c r="AF572" s="42">
        <v>0</v>
      </c>
      <c r="AG572" s="42">
        <v>0</v>
      </c>
      <c r="AH572" s="42">
        <v>0</v>
      </c>
      <c r="AI572" s="42">
        <v>0</v>
      </c>
      <c r="AJ572" s="42">
        <v>0</v>
      </c>
      <c r="AK572" s="42">
        <v>0</v>
      </c>
      <c r="AL572" s="42">
        <v>0</v>
      </c>
      <c r="AM572" s="42">
        <v>0</v>
      </c>
      <c r="AN572" s="42">
        <v>0</v>
      </c>
      <c r="AO572" s="42">
        <v>0</v>
      </c>
      <c r="AP572" s="42">
        <v>0</v>
      </c>
      <c r="AQ572" s="42">
        <v>0</v>
      </c>
      <c r="AR572" s="42">
        <v>0</v>
      </c>
      <c r="AS572" s="42">
        <v>0</v>
      </c>
      <c r="AT572" s="42">
        <v>0</v>
      </c>
      <c r="AU572" s="42">
        <v>0</v>
      </c>
      <c r="AV572" s="42">
        <v>0</v>
      </c>
      <c r="AW572" s="42">
        <v>0</v>
      </c>
      <c r="AX572" s="42">
        <v>0</v>
      </c>
      <c r="AY572" s="42">
        <v>0</v>
      </c>
      <c r="AZ572" s="42">
        <v>0</v>
      </c>
      <c r="BA572" s="42">
        <v>0</v>
      </c>
    </row>
    <row r="573" spans="1:53" x14ac:dyDescent="0.2">
      <c r="A573" s="91" t="s">
        <v>692</v>
      </c>
      <c r="B573" s="42">
        <v>0</v>
      </c>
      <c r="C573" s="42">
        <v>0</v>
      </c>
      <c r="D573" s="42">
        <v>0</v>
      </c>
      <c r="E573" s="42">
        <v>0</v>
      </c>
      <c r="F573" s="42">
        <v>0</v>
      </c>
      <c r="G573" s="42">
        <v>0</v>
      </c>
      <c r="H573" s="42">
        <v>0</v>
      </c>
      <c r="I573" s="42">
        <v>0</v>
      </c>
      <c r="J573" s="42">
        <v>0</v>
      </c>
      <c r="K573" s="42">
        <v>0</v>
      </c>
      <c r="L573" s="42">
        <v>0</v>
      </c>
      <c r="M573" s="42">
        <v>0</v>
      </c>
      <c r="N573" s="42">
        <v>0</v>
      </c>
      <c r="O573" s="42">
        <v>0</v>
      </c>
      <c r="P573" s="42">
        <v>0</v>
      </c>
      <c r="Q573" s="42">
        <v>0</v>
      </c>
      <c r="R573" s="42">
        <v>0</v>
      </c>
      <c r="S573" s="42">
        <v>0</v>
      </c>
      <c r="T573" s="42">
        <v>0</v>
      </c>
      <c r="U573" s="42">
        <v>0</v>
      </c>
      <c r="V573" s="42">
        <v>0</v>
      </c>
      <c r="W573" s="42">
        <v>0</v>
      </c>
      <c r="X573" s="42">
        <v>0</v>
      </c>
      <c r="Y573" s="42">
        <v>0</v>
      </c>
      <c r="Z573" s="42">
        <v>0</v>
      </c>
      <c r="AA573" s="42">
        <v>0</v>
      </c>
      <c r="AB573" s="42">
        <v>0</v>
      </c>
      <c r="AC573" s="42">
        <v>0</v>
      </c>
      <c r="AD573" s="42">
        <v>0</v>
      </c>
      <c r="AE573" s="42">
        <v>0</v>
      </c>
      <c r="AF573" s="42">
        <v>0</v>
      </c>
      <c r="AG573" s="42">
        <v>0</v>
      </c>
      <c r="AH573" s="42">
        <v>0</v>
      </c>
      <c r="AI573" s="42">
        <v>0</v>
      </c>
      <c r="AJ573" s="42">
        <v>0</v>
      </c>
      <c r="AK573" s="42">
        <v>0</v>
      </c>
      <c r="AL573" s="42">
        <v>0</v>
      </c>
      <c r="AM573" s="42">
        <v>0</v>
      </c>
      <c r="AN573" s="42">
        <v>0</v>
      </c>
      <c r="AO573" s="42">
        <v>0</v>
      </c>
      <c r="AP573" s="42">
        <v>0</v>
      </c>
      <c r="AQ573" s="42">
        <v>0</v>
      </c>
      <c r="AR573" s="42">
        <v>0</v>
      </c>
      <c r="AS573" s="42">
        <v>0</v>
      </c>
      <c r="AT573" s="42">
        <v>0</v>
      </c>
      <c r="AU573" s="42">
        <v>0</v>
      </c>
      <c r="AV573" s="42">
        <v>0</v>
      </c>
      <c r="AW573" s="42">
        <v>0</v>
      </c>
      <c r="AX573" s="42">
        <v>0</v>
      </c>
      <c r="AY573" s="42">
        <v>0</v>
      </c>
      <c r="AZ573" s="42">
        <v>0</v>
      </c>
      <c r="BA573" s="42">
        <v>0</v>
      </c>
    </row>
    <row r="574" spans="1:53" x14ac:dyDescent="0.2">
      <c r="A574" s="91" t="s">
        <v>693</v>
      </c>
      <c r="B574" s="42">
        <v>174703.32999998899</v>
      </c>
      <c r="C574" s="42">
        <v>174703.32999998899</v>
      </c>
      <c r="D574" s="42">
        <v>174703.32999998899</v>
      </c>
      <c r="E574" s="42">
        <v>174703.32999998899</v>
      </c>
      <c r="F574" s="42">
        <v>174703.32999998899</v>
      </c>
      <c r="G574" s="42">
        <v>174703.32999998899</v>
      </c>
      <c r="H574" s="42">
        <v>174703.32999998899</v>
      </c>
      <c r="I574" s="42">
        <v>174703.32999998899</v>
      </c>
      <c r="J574" s="42">
        <v>174703.32999998899</v>
      </c>
      <c r="K574" s="42">
        <v>174703.32999998899</v>
      </c>
      <c r="L574" s="42">
        <v>174703.32999998899</v>
      </c>
      <c r="M574" s="42">
        <v>174703.32999998899</v>
      </c>
      <c r="N574" s="42">
        <v>174703.32999998899</v>
      </c>
      <c r="O574" s="42">
        <v>174703.32999998899</v>
      </c>
      <c r="P574" s="42">
        <v>174703.32999998899</v>
      </c>
      <c r="Q574" s="42">
        <v>174703.32999998899</v>
      </c>
      <c r="R574" s="42">
        <v>174703.32999998899</v>
      </c>
      <c r="S574" s="42">
        <v>174703.32999998899</v>
      </c>
      <c r="T574" s="42">
        <v>174703.32999998899</v>
      </c>
      <c r="U574" s="42">
        <v>174703.32999998899</v>
      </c>
      <c r="V574" s="42">
        <v>174703.32999998899</v>
      </c>
      <c r="W574" s="42">
        <v>174703.32999998899</v>
      </c>
      <c r="X574" s="42">
        <v>174703.32999998899</v>
      </c>
      <c r="Y574" s="42">
        <v>174703.32999998899</v>
      </c>
      <c r="Z574" s="42">
        <v>174703.32999998899</v>
      </c>
      <c r="AA574" s="42">
        <v>174703.32999998899</v>
      </c>
      <c r="AB574" s="42">
        <v>174703.32999998899</v>
      </c>
      <c r="AC574" s="42">
        <v>174703.32999998899</v>
      </c>
      <c r="AD574" s="42">
        <v>174703.32999998899</v>
      </c>
      <c r="AE574" s="42">
        <v>174703.32999998899</v>
      </c>
      <c r="AF574" s="42">
        <v>174703.32999998899</v>
      </c>
      <c r="AG574" s="42">
        <v>174703.32999998899</v>
      </c>
      <c r="AH574" s="42">
        <v>174703.32999998899</v>
      </c>
      <c r="AI574" s="42">
        <v>174703.32999998899</v>
      </c>
      <c r="AJ574" s="42">
        <v>174703.32999998899</v>
      </c>
      <c r="AK574" s="42">
        <v>174703.32999998899</v>
      </c>
      <c r="AL574" s="42">
        <v>174703.32999998899</v>
      </c>
      <c r="AM574" s="42">
        <v>174703.32999998899</v>
      </c>
      <c r="AN574" s="42">
        <v>174703.32999998899</v>
      </c>
      <c r="AO574" s="42">
        <v>174703.32999998899</v>
      </c>
      <c r="AP574" s="42">
        <v>174703.32999998899</v>
      </c>
      <c r="AQ574" s="42">
        <v>174703.32999998899</v>
      </c>
      <c r="AR574" s="42">
        <v>174703.32999998899</v>
      </c>
      <c r="AS574" s="42">
        <v>174703.32999998899</v>
      </c>
      <c r="AT574" s="42">
        <v>174703.32999998899</v>
      </c>
      <c r="AU574" s="42">
        <v>174703.32999998899</v>
      </c>
      <c r="AV574" s="42">
        <v>174703.32999998899</v>
      </c>
      <c r="AW574" s="42">
        <v>174703.32999998899</v>
      </c>
      <c r="AX574" s="42">
        <v>174703.32999998899</v>
      </c>
      <c r="AY574" s="42">
        <v>174703.32999998899</v>
      </c>
      <c r="AZ574" s="42">
        <v>174703.32999998899</v>
      </c>
      <c r="BA574" s="42">
        <v>174703.32999998899</v>
      </c>
    </row>
    <row r="575" spans="1:53" x14ac:dyDescent="0.2">
      <c r="A575" s="91" t="s">
        <v>694</v>
      </c>
      <c r="B575" s="42">
        <v>0</v>
      </c>
      <c r="C575" s="42">
        <v>0</v>
      </c>
      <c r="D575" s="42">
        <v>0</v>
      </c>
      <c r="E575" s="42">
        <v>0</v>
      </c>
      <c r="F575" s="42">
        <v>0</v>
      </c>
      <c r="G575" s="42">
        <v>0</v>
      </c>
      <c r="H575" s="42">
        <v>0</v>
      </c>
      <c r="I575" s="42">
        <v>0</v>
      </c>
      <c r="J575" s="42">
        <v>0</v>
      </c>
      <c r="K575" s="42">
        <v>0</v>
      </c>
      <c r="L575" s="42">
        <v>0</v>
      </c>
      <c r="M575" s="42">
        <v>0</v>
      </c>
      <c r="N575" s="42">
        <v>0</v>
      </c>
      <c r="O575" s="42">
        <v>0</v>
      </c>
      <c r="P575" s="42">
        <v>0</v>
      </c>
      <c r="Q575" s="42">
        <v>0</v>
      </c>
      <c r="R575" s="42">
        <v>0</v>
      </c>
      <c r="S575" s="42">
        <v>0</v>
      </c>
      <c r="T575" s="42">
        <v>0</v>
      </c>
      <c r="U575" s="42">
        <v>0</v>
      </c>
      <c r="V575" s="42">
        <v>0</v>
      </c>
      <c r="W575" s="42">
        <v>0</v>
      </c>
      <c r="X575" s="42">
        <v>0</v>
      </c>
      <c r="Y575" s="42">
        <v>0</v>
      </c>
      <c r="Z575" s="42">
        <v>0</v>
      </c>
      <c r="AA575" s="42">
        <v>0</v>
      </c>
      <c r="AB575" s="42">
        <v>0</v>
      </c>
      <c r="AC575" s="42">
        <v>0</v>
      </c>
      <c r="AD575" s="42">
        <v>0</v>
      </c>
      <c r="AE575" s="42">
        <v>0</v>
      </c>
      <c r="AF575" s="42">
        <v>0</v>
      </c>
      <c r="AG575" s="42">
        <v>0</v>
      </c>
      <c r="AH575" s="42">
        <v>0</v>
      </c>
      <c r="AI575" s="42">
        <v>0</v>
      </c>
      <c r="AJ575" s="42">
        <v>0</v>
      </c>
      <c r="AK575" s="42">
        <v>0</v>
      </c>
      <c r="AL575" s="42">
        <v>0</v>
      </c>
      <c r="AM575" s="42">
        <v>0</v>
      </c>
      <c r="AN575" s="42">
        <v>0</v>
      </c>
      <c r="AO575" s="42">
        <v>0</v>
      </c>
      <c r="AP575" s="42">
        <v>0</v>
      </c>
      <c r="AQ575" s="42">
        <v>0</v>
      </c>
      <c r="AR575" s="42">
        <v>0</v>
      </c>
      <c r="AS575" s="42">
        <v>0</v>
      </c>
      <c r="AT575" s="42">
        <v>0</v>
      </c>
      <c r="AU575" s="42">
        <v>0</v>
      </c>
      <c r="AV575" s="42">
        <v>0</v>
      </c>
      <c r="AW575" s="42">
        <v>0</v>
      </c>
      <c r="AX575" s="42">
        <v>0</v>
      </c>
      <c r="AY575" s="42">
        <v>0</v>
      </c>
      <c r="AZ575" s="42">
        <v>0</v>
      </c>
      <c r="BA575" s="42">
        <v>0</v>
      </c>
    </row>
    <row r="576" spans="1:53" x14ac:dyDescent="0.2">
      <c r="A576" s="91" t="s">
        <v>695</v>
      </c>
      <c r="B576" s="42">
        <v>0</v>
      </c>
      <c r="C576" s="42">
        <v>0</v>
      </c>
      <c r="D576" s="42">
        <v>0</v>
      </c>
      <c r="E576" s="42">
        <v>0</v>
      </c>
      <c r="F576" s="42">
        <v>0</v>
      </c>
      <c r="G576" s="42">
        <v>0</v>
      </c>
      <c r="H576" s="42">
        <v>0</v>
      </c>
      <c r="I576" s="42">
        <v>0</v>
      </c>
      <c r="J576" s="42">
        <v>0</v>
      </c>
      <c r="K576" s="42">
        <v>0</v>
      </c>
      <c r="L576" s="42">
        <v>0</v>
      </c>
      <c r="M576" s="42">
        <v>0</v>
      </c>
      <c r="N576" s="42">
        <v>0</v>
      </c>
      <c r="O576" s="42">
        <v>0</v>
      </c>
      <c r="P576" s="42">
        <v>0</v>
      </c>
      <c r="Q576" s="42">
        <v>0</v>
      </c>
      <c r="R576" s="42">
        <v>0</v>
      </c>
      <c r="S576" s="42">
        <v>0</v>
      </c>
      <c r="T576" s="42">
        <v>0</v>
      </c>
      <c r="U576" s="42">
        <v>0</v>
      </c>
      <c r="V576" s="42">
        <v>0</v>
      </c>
      <c r="W576" s="42">
        <v>0</v>
      </c>
      <c r="X576" s="42">
        <v>0</v>
      </c>
      <c r="Y576" s="42">
        <v>0</v>
      </c>
      <c r="Z576" s="42">
        <v>0</v>
      </c>
      <c r="AA576" s="42">
        <v>0</v>
      </c>
      <c r="AB576" s="42">
        <v>0</v>
      </c>
      <c r="AC576" s="42">
        <v>0</v>
      </c>
      <c r="AD576" s="42">
        <v>0</v>
      </c>
      <c r="AE576" s="42">
        <v>0</v>
      </c>
      <c r="AF576" s="42">
        <v>0</v>
      </c>
      <c r="AG576" s="42">
        <v>0</v>
      </c>
      <c r="AH576" s="42">
        <v>0</v>
      </c>
      <c r="AI576" s="42">
        <v>0</v>
      </c>
      <c r="AJ576" s="42">
        <v>0</v>
      </c>
      <c r="AK576" s="42">
        <v>0</v>
      </c>
      <c r="AL576" s="42">
        <v>0</v>
      </c>
      <c r="AM576" s="42">
        <v>0</v>
      </c>
      <c r="AN576" s="42">
        <v>0</v>
      </c>
      <c r="AO576" s="42">
        <v>0</v>
      </c>
      <c r="AP576" s="42">
        <v>0</v>
      </c>
      <c r="AQ576" s="42">
        <v>0</v>
      </c>
      <c r="AR576" s="42">
        <v>0</v>
      </c>
      <c r="AS576" s="42">
        <v>0</v>
      </c>
      <c r="AT576" s="42">
        <v>0</v>
      </c>
      <c r="AU576" s="42">
        <v>0</v>
      </c>
      <c r="AV576" s="42">
        <v>0</v>
      </c>
      <c r="AW576" s="42">
        <v>0</v>
      </c>
      <c r="AX576" s="42">
        <v>0</v>
      </c>
      <c r="AY576" s="42">
        <v>0</v>
      </c>
      <c r="AZ576" s="42">
        <v>0</v>
      </c>
      <c r="BA576" s="42">
        <v>0</v>
      </c>
    </row>
    <row r="577" spans="1:53" x14ac:dyDescent="0.2">
      <c r="A577" s="91" t="s">
        <v>696</v>
      </c>
      <c r="B577" s="42">
        <v>3128787.04</v>
      </c>
      <c r="C577" s="42">
        <v>3128787.04</v>
      </c>
      <c r="D577" s="42">
        <v>3128787.04</v>
      </c>
      <c r="E577" s="42">
        <v>3128787.04</v>
      </c>
      <c r="F577" s="42">
        <v>3128787.04</v>
      </c>
      <c r="G577" s="42">
        <v>3128787.04</v>
      </c>
      <c r="H577" s="42">
        <v>3128787.04</v>
      </c>
      <c r="I577" s="42">
        <v>3128787.04</v>
      </c>
      <c r="J577" s="42">
        <v>3128787.04</v>
      </c>
      <c r="K577" s="42">
        <v>3128787.04</v>
      </c>
      <c r="L577" s="42">
        <v>3128787.04</v>
      </c>
      <c r="M577" s="42">
        <v>3128787.04</v>
      </c>
      <c r="N577" s="42">
        <v>3128787.04</v>
      </c>
      <c r="O577" s="42">
        <v>3128787.04</v>
      </c>
      <c r="P577" s="42">
        <v>3128787.04</v>
      </c>
      <c r="Q577" s="42">
        <v>3128787.04</v>
      </c>
      <c r="R577" s="42">
        <v>3128787.04</v>
      </c>
      <c r="S577" s="42">
        <v>3128787.04</v>
      </c>
      <c r="T577" s="42">
        <v>3128787.04</v>
      </c>
      <c r="U577" s="42">
        <v>3128787.04</v>
      </c>
      <c r="V577" s="42">
        <v>3128787.04</v>
      </c>
      <c r="W577" s="42">
        <v>3128787.04</v>
      </c>
      <c r="X577" s="42">
        <v>3128787.04</v>
      </c>
      <c r="Y577" s="42">
        <v>3128787.04</v>
      </c>
      <c r="Z577" s="42">
        <v>3128787.04</v>
      </c>
      <c r="AA577" s="42">
        <v>3128787.04</v>
      </c>
      <c r="AB577" s="42">
        <v>3128787.04</v>
      </c>
      <c r="AC577" s="42">
        <v>3128787.04</v>
      </c>
      <c r="AD577" s="42">
        <v>3128787.04</v>
      </c>
      <c r="AE577" s="42">
        <v>3128787.04</v>
      </c>
      <c r="AF577" s="42">
        <v>3128787.04</v>
      </c>
      <c r="AG577" s="42">
        <v>3128787.04</v>
      </c>
      <c r="AH577" s="42">
        <v>3128787.04</v>
      </c>
      <c r="AI577" s="42">
        <v>3128787.04</v>
      </c>
      <c r="AJ577" s="42">
        <v>3128787.04</v>
      </c>
      <c r="AK577" s="42">
        <v>3128787.04</v>
      </c>
      <c r="AL577" s="42">
        <v>3128787.04</v>
      </c>
      <c r="AM577" s="42">
        <v>3128787.04</v>
      </c>
      <c r="AN577" s="42">
        <v>3128787.04</v>
      </c>
      <c r="AO577" s="42">
        <v>3128787.04</v>
      </c>
      <c r="AP577" s="42">
        <v>3128787.04</v>
      </c>
      <c r="AQ577" s="42">
        <v>3128787.04</v>
      </c>
      <c r="AR577" s="42">
        <v>3128787.04</v>
      </c>
      <c r="AS577" s="42">
        <v>3128787.04</v>
      </c>
      <c r="AT577" s="42">
        <v>3128787.04</v>
      </c>
      <c r="AU577" s="42">
        <v>3128787.04</v>
      </c>
      <c r="AV577" s="42">
        <v>3128787.04</v>
      </c>
      <c r="AW577" s="42">
        <v>3128787.04</v>
      </c>
      <c r="AX577" s="42">
        <v>3128787.04</v>
      </c>
      <c r="AY577" s="42">
        <v>3128787.04</v>
      </c>
      <c r="AZ577" s="42">
        <v>3128787.04</v>
      </c>
      <c r="BA577" s="42">
        <v>3128787.04</v>
      </c>
    </row>
    <row r="578" spans="1:53" x14ac:dyDescent="0.2">
      <c r="A578" s="91" t="s">
        <v>697</v>
      </c>
      <c r="B578" s="42">
        <v>2.0641891751438301E-5</v>
      </c>
      <c r="C578" s="42">
        <v>2.5729605113156099E-5</v>
      </c>
      <c r="D578" s="42">
        <v>2.6690031518228301E-5</v>
      </c>
      <c r="E578" s="42">
        <v>3.0415321816690198E-5</v>
      </c>
      <c r="F578" s="42">
        <v>2.9309376259334301E-5</v>
      </c>
      <c r="G578" s="42">
        <v>2.9658622224815098E-5</v>
      </c>
      <c r="H578" s="42">
        <v>2.97968654194846E-5</v>
      </c>
      <c r="I578" s="42">
        <v>3.6723577068187202E-5</v>
      </c>
      <c r="J578" s="42">
        <v>3.2649040804244503E-5</v>
      </c>
      <c r="K578" s="42">
        <v>3.7101926864124801E-5</v>
      </c>
      <c r="L578" s="42">
        <v>4.0827217162586701E-5</v>
      </c>
      <c r="M578" s="42">
        <v>4.3664840632118203E-5</v>
      </c>
      <c r="N578" s="42">
        <v>4.3664840632118203E-5</v>
      </c>
      <c r="O578" s="42">
        <v>4.1831299313344E-5</v>
      </c>
      <c r="P578" s="42">
        <v>4.5731212594546303E-5</v>
      </c>
      <c r="Q578" s="42">
        <v>4.74774424219504E-5</v>
      </c>
      <c r="R578" s="42">
        <v>5.0940798246301697E-5</v>
      </c>
      <c r="S578" s="42">
        <v>5.2454197430051802E-5</v>
      </c>
      <c r="T578" s="42">
        <v>5.2628820412792198E-5</v>
      </c>
      <c r="U578" s="42">
        <v>5.1348251872695901E-5</v>
      </c>
      <c r="V578" s="42">
        <v>5.1522874855436303E-5</v>
      </c>
      <c r="W578" s="42">
        <v>5.3240000852383599E-5</v>
      </c>
      <c r="X578" s="42">
        <v>5.8129444369114902E-5</v>
      </c>
      <c r="Y578" s="42">
        <v>5.6965291150845499E-5</v>
      </c>
      <c r="Z578" s="42">
        <v>5.4607880883850103E-5</v>
      </c>
      <c r="AA578" s="42">
        <v>5.4607880883850103E-5</v>
      </c>
      <c r="AB578" s="42">
        <v>5.8304067351855297E-5</v>
      </c>
      <c r="AC578" s="42">
        <v>6.09306880505755E-5</v>
      </c>
      <c r="AD578" s="42">
        <v>6.1527316574938595E-5</v>
      </c>
      <c r="AE578" s="42">
        <v>5.9621015680022497E-5</v>
      </c>
      <c r="AF578" s="42">
        <v>6.1047103372402394E-5</v>
      </c>
      <c r="AG578" s="42">
        <v>6.50634319754317E-5</v>
      </c>
      <c r="AH578" s="42">
        <v>6.4248524722643197E-5</v>
      </c>
      <c r="AI578" s="42">
        <v>7.5133357313461602E-5</v>
      </c>
      <c r="AJ578" s="42">
        <v>6.7304426920600195E-5</v>
      </c>
      <c r="AK578" s="42">
        <v>7.7941876952536404E-5</v>
      </c>
      <c r="AL578" s="42">
        <v>7.5497155194170705E-5</v>
      </c>
      <c r="AM578" s="42">
        <v>7.6719516073353494E-5</v>
      </c>
      <c r="AN578" s="42">
        <v>7.6719516073353494E-5</v>
      </c>
      <c r="AO578" s="42">
        <v>8.0473910202272196E-5</v>
      </c>
      <c r="AP578" s="42">
        <v>8.2212864072061994E-5</v>
      </c>
      <c r="AQ578" s="42">
        <v>8.7771695689298199E-5</v>
      </c>
      <c r="AR578" s="42">
        <v>8.3085978985764005E-5</v>
      </c>
      <c r="AS578" s="42">
        <v>8.5938154370523894E-5</v>
      </c>
      <c r="AT578" s="42">
        <v>9.0798494056798504E-5</v>
      </c>
      <c r="AU578" s="42">
        <v>8.5210558609105606E-5</v>
      </c>
      <c r="AV578" s="42">
        <v>8.6665750131942305E-5</v>
      </c>
      <c r="AW578" s="42">
        <v>9.1118636191822494E-5</v>
      </c>
      <c r="AX578" s="42">
        <v>8.9532477431930602E-5</v>
      </c>
      <c r="AY578" s="42">
        <v>9.0230969362892197E-5</v>
      </c>
      <c r="AZ578" s="42">
        <v>9.3723429017700201E-5</v>
      </c>
      <c r="BA578" s="42">
        <v>9.3723429017700201E-5</v>
      </c>
    </row>
    <row r="579" spans="1:53" x14ac:dyDescent="0.2">
      <c r="A579" s="91" t="s">
        <v>698</v>
      </c>
      <c r="B579" s="42">
        <v>0</v>
      </c>
      <c r="C579" s="42">
        <v>0</v>
      </c>
      <c r="D579" s="42">
        <v>0</v>
      </c>
      <c r="E579" s="42">
        <v>0</v>
      </c>
      <c r="F579" s="42">
        <v>0</v>
      </c>
      <c r="G579" s="42">
        <v>0</v>
      </c>
      <c r="H579" s="42">
        <v>0</v>
      </c>
      <c r="I579" s="42">
        <v>0</v>
      </c>
      <c r="J579" s="42">
        <v>0</v>
      </c>
      <c r="K579" s="42">
        <v>0</v>
      </c>
      <c r="L579" s="42">
        <v>0</v>
      </c>
      <c r="M579" s="42">
        <v>0</v>
      </c>
      <c r="N579" s="42">
        <v>0</v>
      </c>
      <c r="O579" s="42">
        <v>0</v>
      </c>
      <c r="P579" s="42">
        <v>0</v>
      </c>
      <c r="Q579" s="42">
        <v>0</v>
      </c>
      <c r="R579" s="42">
        <v>0</v>
      </c>
      <c r="S579" s="42">
        <v>0</v>
      </c>
      <c r="T579" s="42">
        <v>0</v>
      </c>
      <c r="U579" s="42">
        <v>0</v>
      </c>
      <c r="V579" s="42">
        <v>0</v>
      </c>
      <c r="W579" s="42">
        <v>0</v>
      </c>
      <c r="X579" s="42">
        <v>0</v>
      </c>
      <c r="Y579" s="42">
        <v>0</v>
      </c>
      <c r="Z579" s="42">
        <v>0</v>
      </c>
      <c r="AA579" s="42">
        <v>0</v>
      </c>
      <c r="AB579" s="42">
        <v>0</v>
      </c>
      <c r="AC579" s="42">
        <v>0</v>
      </c>
      <c r="AD579" s="42">
        <v>0</v>
      </c>
      <c r="AE579" s="42">
        <v>0</v>
      </c>
      <c r="AF579" s="42">
        <v>0</v>
      </c>
      <c r="AG579" s="42">
        <v>0</v>
      </c>
      <c r="AH579" s="42">
        <v>0</v>
      </c>
      <c r="AI579" s="42">
        <v>0</v>
      </c>
      <c r="AJ579" s="42">
        <v>0</v>
      </c>
      <c r="AK579" s="42">
        <v>0</v>
      </c>
      <c r="AL579" s="42">
        <v>0</v>
      </c>
      <c r="AM579" s="42">
        <v>0</v>
      </c>
      <c r="AN579" s="42">
        <v>0</v>
      </c>
      <c r="AO579" s="42">
        <v>0</v>
      </c>
      <c r="AP579" s="42">
        <v>0</v>
      </c>
      <c r="AQ579" s="42">
        <v>0</v>
      </c>
      <c r="AR579" s="42">
        <v>0</v>
      </c>
      <c r="AS579" s="42">
        <v>0</v>
      </c>
      <c r="AT579" s="42">
        <v>0</v>
      </c>
      <c r="AU579" s="42">
        <v>0</v>
      </c>
      <c r="AV579" s="42">
        <v>0</v>
      </c>
      <c r="AW579" s="42">
        <v>0</v>
      </c>
      <c r="AX579" s="42">
        <v>0</v>
      </c>
      <c r="AY579" s="42">
        <v>0</v>
      </c>
      <c r="AZ579" s="42">
        <v>0</v>
      </c>
      <c r="BA579" s="42">
        <v>0</v>
      </c>
    </row>
    <row r="580" spans="1:53" x14ac:dyDescent="0.2">
      <c r="A580" s="91" t="s">
        <v>699</v>
      </c>
      <c r="B580" s="42">
        <v>36</v>
      </c>
      <c r="C580" s="42">
        <v>36</v>
      </c>
      <c r="D580" s="42">
        <v>36</v>
      </c>
      <c r="E580" s="42">
        <v>36</v>
      </c>
      <c r="F580" s="42">
        <v>36</v>
      </c>
      <c r="G580" s="42">
        <v>36</v>
      </c>
      <c r="H580" s="42">
        <v>36</v>
      </c>
      <c r="I580" s="42">
        <v>36</v>
      </c>
      <c r="J580" s="42">
        <v>36</v>
      </c>
      <c r="K580" s="42">
        <v>36</v>
      </c>
      <c r="L580" s="42">
        <v>36</v>
      </c>
      <c r="M580" s="42">
        <v>36</v>
      </c>
      <c r="N580" s="42">
        <v>36</v>
      </c>
      <c r="O580" s="42">
        <v>36</v>
      </c>
      <c r="P580" s="42">
        <v>36</v>
      </c>
      <c r="Q580" s="42">
        <v>36</v>
      </c>
      <c r="R580" s="42">
        <v>36</v>
      </c>
      <c r="S580" s="42">
        <v>36</v>
      </c>
      <c r="T580" s="42">
        <v>36</v>
      </c>
      <c r="U580" s="42">
        <v>36</v>
      </c>
      <c r="V580" s="42">
        <v>36</v>
      </c>
      <c r="W580" s="42">
        <v>36</v>
      </c>
      <c r="X580" s="42">
        <v>36</v>
      </c>
      <c r="Y580" s="42">
        <v>36</v>
      </c>
      <c r="Z580" s="42">
        <v>36</v>
      </c>
      <c r="AA580" s="42">
        <v>36</v>
      </c>
      <c r="AB580" s="42">
        <v>36</v>
      </c>
      <c r="AC580" s="42">
        <v>36</v>
      </c>
      <c r="AD580" s="42">
        <v>36</v>
      </c>
      <c r="AE580" s="42">
        <v>36</v>
      </c>
      <c r="AF580" s="42">
        <v>36</v>
      </c>
      <c r="AG580" s="42">
        <v>36</v>
      </c>
      <c r="AH580" s="42">
        <v>36</v>
      </c>
      <c r="AI580" s="42">
        <v>36</v>
      </c>
      <c r="AJ580" s="42">
        <v>36</v>
      </c>
      <c r="AK580" s="42">
        <v>36</v>
      </c>
      <c r="AL580" s="42">
        <v>36</v>
      </c>
      <c r="AM580" s="42">
        <v>36</v>
      </c>
      <c r="AN580" s="42">
        <v>36</v>
      </c>
      <c r="AO580" s="42">
        <v>36</v>
      </c>
      <c r="AP580" s="42">
        <v>36</v>
      </c>
      <c r="AQ580" s="42">
        <v>36</v>
      </c>
      <c r="AR580" s="42">
        <v>36</v>
      </c>
      <c r="AS580" s="42">
        <v>36</v>
      </c>
      <c r="AT580" s="42">
        <v>36</v>
      </c>
      <c r="AU580" s="42">
        <v>36</v>
      </c>
      <c r="AV580" s="42">
        <v>36</v>
      </c>
      <c r="AW580" s="42">
        <v>36</v>
      </c>
      <c r="AX580" s="42">
        <v>36</v>
      </c>
      <c r="AY580" s="42">
        <v>36</v>
      </c>
      <c r="AZ580" s="42">
        <v>36</v>
      </c>
      <c r="BA580" s="42">
        <v>36</v>
      </c>
    </row>
    <row r="581" spans="1:53" x14ac:dyDescent="0.2">
      <c r="A581" s="91" t="s">
        <v>700</v>
      </c>
      <c r="B581" s="42">
        <v>0</v>
      </c>
      <c r="C581" s="42">
        <v>0</v>
      </c>
      <c r="D581" s="42">
        <v>0</v>
      </c>
      <c r="E581" s="42">
        <v>0</v>
      </c>
      <c r="F581" s="42">
        <v>0</v>
      </c>
      <c r="G581" s="42">
        <v>0</v>
      </c>
      <c r="H581" s="42">
        <v>0</v>
      </c>
      <c r="I581" s="42">
        <v>0</v>
      </c>
      <c r="J581" s="42">
        <v>0</v>
      </c>
      <c r="K581" s="42">
        <v>0</v>
      </c>
      <c r="L581" s="42">
        <v>0</v>
      </c>
      <c r="M581" s="42">
        <v>0</v>
      </c>
      <c r="N581" s="42">
        <v>0</v>
      </c>
      <c r="O581" s="42">
        <v>0</v>
      </c>
      <c r="P581" s="42">
        <v>0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  <c r="V581" s="42">
        <v>0</v>
      </c>
      <c r="W581" s="42">
        <v>0</v>
      </c>
      <c r="X581" s="42">
        <v>0</v>
      </c>
      <c r="Y581" s="42">
        <v>0</v>
      </c>
      <c r="Z581" s="42">
        <v>0</v>
      </c>
      <c r="AA581" s="42">
        <v>0</v>
      </c>
      <c r="AB581" s="42">
        <v>0</v>
      </c>
      <c r="AC581" s="42">
        <v>0</v>
      </c>
      <c r="AD581" s="42">
        <v>0</v>
      </c>
      <c r="AE581" s="42">
        <v>0</v>
      </c>
      <c r="AF581" s="42">
        <v>0</v>
      </c>
      <c r="AG581" s="42">
        <v>0</v>
      </c>
      <c r="AH581" s="42">
        <v>0</v>
      </c>
      <c r="AI581" s="42">
        <v>0</v>
      </c>
      <c r="AJ581" s="42">
        <v>0</v>
      </c>
      <c r="AK581" s="42">
        <v>0</v>
      </c>
      <c r="AL581" s="42">
        <v>0</v>
      </c>
      <c r="AM581" s="42">
        <v>0</v>
      </c>
      <c r="AN581" s="42">
        <v>0</v>
      </c>
      <c r="AO581" s="42">
        <v>0</v>
      </c>
      <c r="AP581" s="42">
        <v>0</v>
      </c>
      <c r="AQ581" s="42">
        <v>0</v>
      </c>
      <c r="AR581" s="42">
        <v>0</v>
      </c>
      <c r="AS581" s="42">
        <v>0</v>
      </c>
      <c r="AT581" s="42">
        <v>0</v>
      </c>
      <c r="AU581" s="42">
        <v>0</v>
      </c>
      <c r="AV581" s="42">
        <v>0</v>
      </c>
      <c r="AW581" s="42">
        <v>0</v>
      </c>
      <c r="AX581" s="42">
        <v>0</v>
      </c>
      <c r="AY581" s="42">
        <v>0</v>
      </c>
      <c r="AZ581" s="42">
        <v>0</v>
      </c>
      <c r="BA581" s="42">
        <v>0</v>
      </c>
    </row>
    <row r="582" spans="1:53" x14ac:dyDescent="0.2">
      <c r="A582" s="91" t="s">
        <v>701</v>
      </c>
      <c r="B582" s="42">
        <v>0</v>
      </c>
      <c r="C582" s="42">
        <v>0</v>
      </c>
      <c r="D582" s="42">
        <v>0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0</v>
      </c>
      <c r="K582" s="42">
        <v>0</v>
      </c>
      <c r="L582" s="42">
        <v>0</v>
      </c>
      <c r="M582" s="42">
        <v>0</v>
      </c>
      <c r="N582" s="42">
        <v>0</v>
      </c>
      <c r="O582" s="42">
        <v>0</v>
      </c>
      <c r="P582" s="42">
        <v>0</v>
      </c>
      <c r="Q582" s="42">
        <v>0</v>
      </c>
      <c r="R582" s="42">
        <v>0</v>
      </c>
      <c r="S582" s="42">
        <v>0</v>
      </c>
      <c r="T582" s="42">
        <v>0</v>
      </c>
      <c r="U582" s="42">
        <v>0</v>
      </c>
      <c r="V582" s="42">
        <v>0</v>
      </c>
      <c r="W582" s="42">
        <v>0</v>
      </c>
      <c r="X582" s="42">
        <v>0</v>
      </c>
      <c r="Y582" s="42">
        <v>0</v>
      </c>
      <c r="Z582" s="42">
        <v>0</v>
      </c>
      <c r="AA582" s="42">
        <v>0</v>
      </c>
      <c r="AB582" s="42">
        <v>0</v>
      </c>
      <c r="AC582" s="42">
        <v>0</v>
      </c>
      <c r="AD582" s="42">
        <v>0</v>
      </c>
      <c r="AE582" s="42">
        <v>0</v>
      </c>
      <c r="AF582" s="42">
        <v>0</v>
      </c>
      <c r="AG582" s="42">
        <v>0</v>
      </c>
      <c r="AH582" s="42">
        <v>0</v>
      </c>
      <c r="AI582" s="42">
        <v>0</v>
      </c>
      <c r="AJ582" s="42">
        <v>0</v>
      </c>
      <c r="AK582" s="42">
        <v>0</v>
      </c>
      <c r="AL582" s="42">
        <v>0</v>
      </c>
      <c r="AM582" s="42">
        <v>0</v>
      </c>
      <c r="AN582" s="42">
        <v>0</v>
      </c>
      <c r="AO582" s="42">
        <v>0</v>
      </c>
      <c r="AP582" s="42">
        <v>0</v>
      </c>
      <c r="AQ582" s="42">
        <v>0</v>
      </c>
      <c r="AR582" s="42">
        <v>0</v>
      </c>
      <c r="AS582" s="42">
        <v>0</v>
      </c>
      <c r="AT582" s="42">
        <v>0</v>
      </c>
      <c r="AU582" s="42">
        <v>0</v>
      </c>
      <c r="AV582" s="42">
        <v>0</v>
      </c>
      <c r="AW582" s="42">
        <v>0</v>
      </c>
      <c r="AX582" s="42">
        <v>0</v>
      </c>
      <c r="AY582" s="42">
        <v>0</v>
      </c>
      <c r="AZ582" s="42">
        <v>0</v>
      </c>
      <c r="BA582" s="42">
        <v>0</v>
      </c>
    </row>
    <row r="583" spans="1:53" x14ac:dyDescent="0.2">
      <c r="A583" s="91" t="s">
        <v>702</v>
      </c>
      <c r="B583" s="42">
        <v>8928751.5299999993</v>
      </c>
      <c r="C583" s="42">
        <v>8928751.5299999993</v>
      </c>
      <c r="D583" s="42">
        <v>8928751.5299999993</v>
      </c>
      <c r="E583" s="42">
        <v>8928751.5299999993</v>
      </c>
      <c r="F583" s="42">
        <v>8928751.5299999993</v>
      </c>
      <c r="G583" s="42">
        <v>8928751.5299999993</v>
      </c>
      <c r="H583" s="42">
        <v>8928751.5299999993</v>
      </c>
      <c r="I583" s="42">
        <v>8928751.5299999993</v>
      </c>
      <c r="J583" s="42">
        <v>8928751.5299999993</v>
      </c>
      <c r="K583" s="42">
        <v>8928751.5299999993</v>
      </c>
      <c r="L583" s="42">
        <v>8928751.5299999993</v>
      </c>
      <c r="M583" s="42">
        <v>8928751.5299999993</v>
      </c>
      <c r="N583" s="42">
        <v>8928751.5299999993</v>
      </c>
      <c r="O583" s="42">
        <v>8928751.5299999993</v>
      </c>
      <c r="P583" s="42">
        <v>8928751.5299999993</v>
      </c>
      <c r="Q583" s="42">
        <v>8928751.5299999993</v>
      </c>
      <c r="R583" s="42">
        <v>8928751.5299999993</v>
      </c>
      <c r="S583" s="42">
        <v>8928751.5299999993</v>
      </c>
      <c r="T583" s="42">
        <v>8928751.5299999993</v>
      </c>
      <c r="U583" s="42">
        <v>8928751.5299999993</v>
      </c>
      <c r="V583" s="42">
        <v>8928751.5299999993</v>
      </c>
      <c r="W583" s="42">
        <v>8928751.5299999993</v>
      </c>
      <c r="X583" s="42">
        <v>8928751.5299999993</v>
      </c>
      <c r="Y583" s="42">
        <v>8928751.5299999993</v>
      </c>
      <c r="Z583" s="42">
        <v>8928751.5299999993</v>
      </c>
      <c r="AA583" s="42">
        <v>8928751.5299999993</v>
      </c>
      <c r="AB583" s="42">
        <v>8928751.5299999993</v>
      </c>
      <c r="AC583" s="42">
        <v>8928751.5299999993</v>
      </c>
      <c r="AD583" s="42">
        <v>8928751.5299999993</v>
      </c>
      <c r="AE583" s="42">
        <v>8928751.5299999993</v>
      </c>
      <c r="AF583" s="42">
        <v>8928751.5299999993</v>
      </c>
      <c r="AG583" s="42">
        <v>8928751.5299999993</v>
      </c>
      <c r="AH583" s="42">
        <v>8928751.5299999993</v>
      </c>
      <c r="AI583" s="42">
        <v>8928751.5299999993</v>
      </c>
      <c r="AJ583" s="42">
        <v>8928751.5299999993</v>
      </c>
      <c r="AK583" s="42">
        <v>8928751.5299999993</v>
      </c>
      <c r="AL583" s="42">
        <v>8928751.5299999993</v>
      </c>
      <c r="AM583" s="42">
        <v>8928751.5299999993</v>
      </c>
      <c r="AN583" s="42">
        <v>8928751.5299999993</v>
      </c>
      <c r="AO583" s="42">
        <v>8928751.5299999993</v>
      </c>
      <c r="AP583" s="42">
        <v>8928751.5299999993</v>
      </c>
      <c r="AQ583" s="42">
        <v>8928751.5299999993</v>
      </c>
      <c r="AR583" s="42">
        <v>8928751.5299999993</v>
      </c>
      <c r="AS583" s="42">
        <v>8928751.5299999993</v>
      </c>
      <c r="AT583" s="42">
        <v>8928751.5299999993</v>
      </c>
      <c r="AU583" s="42">
        <v>8928751.5299999993</v>
      </c>
      <c r="AV583" s="42">
        <v>8928751.5299999993</v>
      </c>
      <c r="AW583" s="42">
        <v>8928751.5299999993</v>
      </c>
      <c r="AX583" s="42">
        <v>8928751.5299999993</v>
      </c>
      <c r="AY583" s="42">
        <v>8928751.5299999993</v>
      </c>
      <c r="AZ583" s="42">
        <v>8928751.5299999993</v>
      </c>
      <c r="BA583" s="42">
        <v>8928751.5299999993</v>
      </c>
    </row>
    <row r="584" spans="1:53" x14ac:dyDescent="0.2">
      <c r="A584" s="91" t="s">
        <v>703</v>
      </c>
      <c r="B584" s="42">
        <v>0</v>
      </c>
      <c r="C584" s="42">
        <v>0</v>
      </c>
      <c r="D584" s="42">
        <v>0</v>
      </c>
      <c r="E584" s="42">
        <v>0</v>
      </c>
      <c r="F584" s="42">
        <v>0</v>
      </c>
      <c r="G584" s="42">
        <v>0</v>
      </c>
      <c r="H584" s="42">
        <v>0</v>
      </c>
      <c r="I584" s="42">
        <v>0</v>
      </c>
      <c r="J584" s="42">
        <v>0</v>
      </c>
      <c r="K584" s="42">
        <v>0</v>
      </c>
      <c r="L584" s="42">
        <v>0</v>
      </c>
      <c r="M584" s="42">
        <v>0</v>
      </c>
      <c r="N584" s="42">
        <v>0</v>
      </c>
      <c r="O584" s="42">
        <v>0</v>
      </c>
      <c r="P584" s="42"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  <c r="V584" s="42">
        <v>0</v>
      </c>
      <c r="W584" s="42">
        <v>0</v>
      </c>
      <c r="X584" s="42">
        <v>0</v>
      </c>
      <c r="Y584" s="42">
        <v>0</v>
      </c>
      <c r="Z584" s="42">
        <v>0</v>
      </c>
      <c r="AA584" s="42">
        <v>0</v>
      </c>
      <c r="AB584" s="42">
        <v>0</v>
      </c>
      <c r="AC584" s="42">
        <v>0</v>
      </c>
      <c r="AD584" s="42">
        <v>0</v>
      </c>
      <c r="AE584" s="42">
        <v>0</v>
      </c>
      <c r="AF584" s="42">
        <v>0</v>
      </c>
      <c r="AG584" s="42">
        <v>0</v>
      </c>
      <c r="AH584" s="42">
        <v>0</v>
      </c>
      <c r="AI584" s="42">
        <v>0</v>
      </c>
      <c r="AJ584" s="42">
        <v>0</v>
      </c>
      <c r="AK584" s="42">
        <v>0</v>
      </c>
      <c r="AL584" s="42">
        <v>0</v>
      </c>
      <c r="AM584" s="42">
        <v>0</v>
      </c>
      <c r="AN584" s="42">
        <v>0</v>
      </c>
      <c r="AO584" s="42">
        <v>0</v>
      </c>
      <c r="AP584" s="42">
        <v>0</v>
      </c>
      <c r="AQ584" s="42">
        <v>0</v>
      </c>
      <c r="AR584" s="42">
        <v>0</v>
      </c>
      <c r="AS584" s="42">
        <v>0</v>
      </c>
      <c r="AT584" s="42">
        <v>0</v>
      </c>
      <c r="AU584" s="42">
        <v>0</v>
      </c>
      <c r="AV584" s="42">
        <v>0</v>
      </c>
      <c r="AW584" s="42">
        <v>0</v>
      </c>
      <c r="AX584" s="42">
        <v>0</v>
      </c>
      <c r="AY584" s="42">
        <v>0</v>
      </c>
      <c r="AZ584" s="42">
        <v>0</v>
      </c>
      <c r="BA584" s="42">
        <v>0</v>
      </c>
    </row>
    <row r="585" spans="1:53" x14ac:dyDescent="0.2">
      <c r="A585" s="91" t="s">
        <v>704</v>
      </c>
      <c r="B585" s="42">
        <v>0</v>
      </c>
      <c r="C585" s="42">
        <v>0</v>
      </c>
      <c r="D585" s="42">
        <v>0</v>
      </c>
      <c r="E585" s="42">
        <v>0</v>
      </c>
      <c r="F585" s="42">
        <v>0</v>
      </c>
      <c r="G585" s="42">
        <v>0</v>
      </c>
      <c r="H585" s="42">
        <v>0</v>
      </c>
      <c r="I585" s="42">
        <v>0</v>
      </c>
      <c r="J585" s="42">
        <v>0</v>
      </c>
      <c r="K585" s="42">
        <v>0</v>
      </c>
      <c r="L585" s="42">
        <v>0</v>
      </c>
      <c r="M585" s="42">
        <v>0</v>
      </c>
      <c r="N585" s="42">
        <v>0</v>
      </c>
      <c r="O585" s="42">
        <v>0</v>
      </c>
      <c r="P585" s="42">
        <v>0</v>
      </c>
      <c r="Q585" s="42">
        <v>0</v>
      </c>
      <c r="R585" s="42">
        <v>0</v>
      </c>
      <c r="S585" s="42">
        <v>0</v>
      </c>
      <c r="T585" s="42">
        <v>0</v>
      </c>
      <c r="U585" s="42">
        <v>0</v>
      </c>
      <c r="V585" s="42">
        <v>0</v>
      </c>
      <c r="W585" s="42">
        <v>0</v>
      </c>
      <c r="X585" s="42">
        <v>0</v>
      </c>
      <c r="Y585" s="42">
        <v>0</v>
      </c>
      <c r="Z585" s="42">
        <v>0</v>
      </c>
      <c r="AA585" s="42">
        <v>0</v>
      </c>
      <c r="AB585" s="42">
        <v>0</v>
      </c>
      <c r="AC585" s="42">
        <v>0</v>
      </c>
      <c r="AD585" s="42">
        <v>0</v>
      </c>
      <c r="AE585" s="42">
        <v>0</v>
      </c>
      <c r="AF585" s="42">
        <v>0</v>
      </c>
      <c r="AG585" s="42">
        <v>0</v>
      </c>
      <c r="AH585" s="42">
        <v>0</v>
      </c>
      <c r="AI585" s="42">
        <v>0</v>
      </c>
      <c r="AJ585" s="42">
        <v>0</v>
      </c>
      <c r="AK585" s="42">
        <v>0</v>
      </c>
      <c r="AL585" s="42">
        <v>0</v>
      </c>
      <c r="AM585" s="42">
        <v>0</v>
      </c>
      <c r="AN585" s="42">
        <v>0</v>
      </c>
      <c r="AO585" s="42">
        <v>0</v>
      </c>
      <c r="AP585" s="42">
        <v>0</v>
      </c>
      <c r="AQ585" s="42">
        <v>0</v>
      </c>
      <c r="AR585" s="42">
        <v>0</v>
      </c>
      <c r="AS585" s="42">
        <v>0</v>
      </c>
      <c r="AT585" s="42">
        <v>0</v>
      </c>
      <c r="AU585" s="42">
        <v>0</v>
      </c>
      <c r="AV585" s="42">
        <v>0</v>
      </c>
      <c r="AW585" s="42">
        <v>0</v>
      </c>
      <c r="AX585" s="42">
        <v>0</v>
      </c>
      <c r="AY585" s="42">
        <v>0</v>
      </c>
      <c r="AZ585" s="42">
        <v>0</v>
      </c>
      <c r="BA585" s="42">
        <v>0</v>
      </c>
    </row>
    <row r="586" spans="1:53" x14ac:dyDescent="0.2">
      <c r="A586" s="91" t="s">
        <v>705</v>
      </c>
      <c r="B586" s="42">
        <v>0</v>
      </c>
      <c r="C586" s="42">
        <v>0</v>
      </c>
      <c r="D586" s="42">
        <v>0</v>
      </c>
      <c r="E586" s="42">
        <v>0</v>
      </c>
      <c r="F586" s="42">
        <v>0</v>
      </c>
      <c r="G586" s="42">
        <v>0</v>
      </c>
      <c r="H586" s="42">
        <v>0</v>
      </c>
      <c r="I586" s="42">
        <v>0</v>
      </c>
      <c r="J586" s="42">
        <v>0</v>
      </c>
      <c r="K586" s="42">
        <v>0</v>
      </c>
      <c r="L586" s="42">
        <v>0</v>
      </c>
      <c r="M586" s="42">
        <v>0</v>
      </c>
      <c r="N586" s="42">
        <v>0</v>
      </c>
      <c r="O586" s="42">
        <v>0</v>
      </c>
      <c r="P586" s="42">
        <v>0</v>
      </c>
      <c r="Q586" s="42">
        <v>0</v>
      </c>
      <c r="R586" s="42">
        <v>0</v>
      </c>
      <c r="S586" s="42">
        <v>0</v>
      </c>
      <c r="T586" s="42">
        <v>0</v>
      </c>
      <c r="U586" s="42">
        <v>0</v>
      </c>
      <c r="V586" s="42">
        <v>0</v>
      </c>
      <c r="W586" s="42">
        <v>0</v>
      </c>
      <c r="X586" s="42">
        <v>0</v>
      </c>
      <c r="Y586" s="42">
        <v>0</v>
      </c>
      <c r="Z586" s="42">
        <v>0</v>
      </c>
      <c r="AA586" s="42">
        <v>0</v>
      </c>
      <c r="AB586" s="42">
        <v>0</v>
      </c>
      <c r="AC586" s="42">
        <v>0</v>
      </c>
      <c r="AD586" s="42">
        <v>0</v>
      </c>
      <c r="AE586" s="42">
        <v>0</v>
      </c>
      <c r="AF586" s="42">
        <v>0</v>
      </c>
      <c r="AG586" s="42">
        <v>0</v>
      </c>
      <c r="AH586" s="42">
        <v>0</v>
      </c>
      <c r="AI586" s="42">
        <v>0</v>
      </c>
      <c r="AJ586" s="42">
        <v>0</v>
      </c>
      <c r="AK586" s="42">
        <v>0</v>
      </c>
      <c r="AL586" s="42">
        <v>0</v>
      </c>
      <c r="AM586" s="42">
        <v>0</v>
      </c>
      <c r="AN586" s="42">
        <v>0</v>
      </c>
      <c r="AO586" s="42">
        <v>0</v>
      </c>
      <c r="AP586" s="42">
        <v>0</v>
      </c>
      <c r="AQ586" s="42">
        <v>0</v>
      </c>
      <c r="AR586" s="42">
        <v>0</v>
      </c>
      <c r="AS586" s="42">
        <v>0</v>
      </c>
      <c r="AT586" s="42">
        <v>0</v>
      </c>
      <c r="AU586" s="42">
        <v>0</v>
      </c>
      <c r="AV586" s="42">
        <v>0</v>
      </c>
      <c r="AW586" s="42">
        <v>0</v>
      </c>
      <c r="AX586" s="42">
        <v>0</v>
      </c>
      <c r="AY586" s="42">
        <v>0</v>
      </c>
      <c r="AZ586" s="42">
        <v>0</v>
      </c>
      <c r="BA586" s="42">
        <v>0</v>
      </c>
    </row>
    <row r="587" spans="1:53" x14ac:dyDescent="0.2">
      <c r="A587" s="91" t="s">
        <v>706</v>
      </c>
      <c r="B587" s="42">
        <v>0</v>
      </c>
      <c r="C587" s="42">
        <v>0</v>
      </c>
      <c r="D587" s="42">
        <v>0</v>
      </c>
      <c r="E587" s="42">
        <v>0</v>
      </c>
      <c r="F587" s="42">
        <v>0</v>
      </c>
      <c r="G587" s="42">
        <v>0</v>
      </c>
      <c r="H587" s="42">
        <v>0</v>
      </c>
      <c r="I587" s="42">
        <v>0</v>
      </c>
      <c r="J587" s="42">
        <v>0</v>
      </c>
      <c r="K587" s="42">
        <v>0</v>
      </c>
      <c r="L587" s="42">
        <v>0</v>
      </c>
      <c r="M587" s="42">
        <v>0</v>
      </c>
      <c r="N587" s="42">
        <v>0</v>
      </c>
      <c r="O587" s="42">
        <v>0</v>
      </c>
      <c r="P587" s="42">
        <v>0</v>
      </c>
      <c r="Q587" s="42">
        <v>0</v>
      </c>
      <c r="R587" s="42">
        <v>0</v>
      </c>
      <c r="S587" s="42">
        <v>0</v>
      </c>
      <c r="T587" s="42">
        <v>0</v>
      </c>
      <c r="U587" s="42">
        <v>0</v>
      </c>
      <c r="V587" s="42">
        <v>0</v>
      </c>
      <c r="W587" s="42">
        <v>0</v>
      </c>
      <c r="X587" s="42">
        <v>0</v>
      </c>
      <c r="Y587" s="42">
        <v>0</v>
      </c>
      <c r="Z587" s="42">
        <v>0</v>
      </c>
      <c r="AA587" s="42">
        <v>0</v>
      </c>
      <c r="AB587" s="42">
        <v>0</v>
      </c>
      <c r="AC587" s="42">
        <v>0</v>
      </c>
      <c r="AD587" s="42">
        <v>0</v>
      </c>
      <c r="AE587" s="42">
        <v>0</v>
      </c>
      <c r="AF587" s="42">
        <v>0</v>
      </c>
      <c r="AG587" s="42">
        <v>0</v>
      </c>
      <c r="AH587" s="42">
        <v>0</v>
      </c>
      <c r="AI587" s="42">
        <v>0</v>
      </c>
      <c r="AJ587" s="42">
        <v>0</v>
      </c>
      <c r="AK587" s="42">
        <v>0</v>
      </c>
      <c r="AL587" s="42">
        <v>0</v>
      </c>
      <c r="AM587" s="42">
        <v>0</v>
      </c>
      <c r="AN587" s="42">
        <v>0</v>
      </c>
      <c r="AO587" s="42">
        <v>0</v>
      </c>
      <c r="AP587" s="42">
        <v>0</v>
      </c>
      <c r="AQ587" s="42">
        <v>0</v>
      </c>
      <c r="AR587" s="42">
        <v>0</v>
      </c>
      <c r="AS587" s="42">
        <v>0</v>
      </c>
      <c r="AT587" s="42">
        <v>0</v>
      </c>
      <c r="AU587" s="42">
        <v>0</v>
      </c>
      <c r="AV587" s="42">
        <v>0</v>
      </c>
      <c r="AW587" s="42">
        <v>0</v>
      </c>
      <c r="AX587" s="42">
        <v>0</v>
      </c>
      <c r="AY587" s="42">
        <v>0</v>
      </c>
      <c r="AZ587" s="42">
        <v>0</v>
      </c>
      <c r="BA587" s="42">
        <v>0</v>
      </c>
    </row>
    <row r="588" spans="1:53" x14ac:dyDescent="0.2">
      <c r="A588" s="91" t="s">
        <v>707</v>
      </c>
      <c r="B588" s="42">
        <v>-5182935.2</v>
      </c>
      <c r="C588" s="42">
        <v>-5182935.2</v>
      </c>
      <c r="D588" s="42">
        <v>-5182935.2</v>
      </c>
      <c r="E588" s="42">
        <v>-5182935.2</v>
      </c>
      <c r="F588" s="42">
        <v>-5182935.2</v>
      </c>
      <c r="G588" s="42">
        <v>-5182935.2</v>
      </c>
      <c r="H588" s="42">
        <v>-5182935.2</v>
      </c>
      <c r="I588" s="42">
        <v>-5182935.2</v>
      </c>
      <c r="J588" s="42">
        <v>-5182935.2</v>
      </c>
      <c r="K588" s="42">
        <v>-5182935.2</v>
      </c>
      <c r="L588" s="42">
        <v>-5182935.2</v>
      </c>
      <c r="M588" s="42">
        <v>-5182935.2</v>
      </c>
      <c r="N588" s="42">
        <v>-5182935.2</v>
      </c>
      <c r="O588" s="42">
        <v>-5182935.2</v>
      </c>
      <c r="P588" s="42">
        <v>-5182935.2</v>
      </c>
      <c r="Q588" s="42">
        <v>-5182935.2</v>
      </c>
      <c r="R588" s="42">
        <v>-5182935.2</v>
      </c>
      <c r="S588" s="42">
        <v>-5182935.2</v>
      </c>
      <c r="T588" s="42">
        <v>-5182935.2</v>
      </c>
      <c r="U588" s="42">
        <v>-5182935.2</v>
      </c>
      <c r="V588" s="42">
        <v>-5182935.2</v>
      </c>
      <c r="W588" s="42">
        <v>-5182935.2</v>
      </c>
      <c r="X588" s="42">
        <v>-5182935.2</v>
      </c>
      <c r="Y588" s="42">
        <v>-5182935.2</v>
      </c>
      <c r="Z588" s="42">
        <v>-5182935.2</v>
      </c>
      <c r="AA588" s="42">
        <v>-5182935.2</v>
      </c>
      <c r="AB588" s="42">
        <v>-5182935.2</v>
      </c>
      <c r="AC588" s="42">
        <v>-5182935.2</v>
      </c>
      <c r="AD588" s="42">
        <v>-5182935.2</v>
      </c>
      <c r="AE588" s="42">
        <v>-5182935.2</v>
      </c>
      <c r="AF588" s="42">
        <v>-5182935.2</v>
      </c>
      <c r="AG588" s="42">
        <v>-5182935.2</v>
      </c>
      <c r="AH588" s="42">
        <v>-5182935.2</v>
      </c>
      <c r="AI588" s="42">
        <v>-5182935.2</v>
      </c>
      <c r="AJ588" s="42">
        <v>-5182935.2</v>
      </c>
      <c r="AK588" s="42">
        <v>-5182935.2</v>
      </c>
      <c r="AL588" s="42">
        <v>-5182935.2</v>
      </c>
      <c r="AM588" s="42">
        <v>-5182935.2</v>
      </c>
      <c r="AN588" s="42">
        <v>-5182935.2</v>
      </c>
      <c r="AO588" s="42">
        <v>-5182935.2</v>
      </c>
      <c r="AP588" s="42">
        <v>-5182935.2</v>
      </c>
      <c r="AQ588" s="42">
        <v>-5182935.2</v>
      </c>
      <c r="AR588" s="42">
        <v>-5182935.2</v>
      </c>
      <c r="AS588" s="42">
        <v>-5182935.2</v>
      </c>
      <c r="AT588" s="42">
        <v>-5182935.2</v>
      </c>
      <c r="AU588" s="42">
        <v>-5182935.2</v>
      </c>
      <c r="AV588" s="42">
        <v>-5182935.2</v>
      </c>
      <c r="AW588" s="42">
        <v>-5182935.2</v>
      </c>
      <c r="AX588" s="42">
        <v>-5182935.2</v>
      </c>
      <c r="AY588" s="42">
        <v>-5182935.2</v>
      </c>
      <c r="AZ588" s="42">
        <v>-5182935.2</v>
      </c>
      <c r="BA588" s="42">
        <v>-5182935.2</v>
      </c>
    </row>
    <row r="589" spans="1:53" x14ac:dyDescent="0.2">
      <c r="A589" s="91" t="s">
        <v>708</v>
      </c>
      <c r="B589" s="42">
        <v>0</v>
      </c>
      <c r="C589" s="42">
        <v>0</v>
      </c>
      <c r="D589" s="42">
        <v>0</v>
      </c>
      <c r="E589" s="42">
        <v>0</v>
      </c>
      <c r="F589" s="42">
        <v>0</v>
      </c>
      <c r="G589" s="42">
        <v>0</v>
      </c>
      <c r="H589" s="42">
        <v>0</v>
      </c>
      <c r="I589" s="42">
        <v>0</v>
      </c>
      <c r="J589" s="42">
        <v>0</v>
      </c>
      <c r="K589" s="42">
        <v>0</v>
      </c>
      <c r="L589" s="42">
        <v>0</v>
      </c>
      <c r="M589" s="42">
        <v>0</v>
      </c>
      <c r="N589" s="42">
        <v>0</v>
      </c>
      <c r="O589" s="42">
        <v>0</v>
      </c>
      <c r="P589" s="42">
        <v>0</v>
      </c>
      <c r="Q589" s="42">
        <v>0</v>
      </c>
      <c r="R589" s="42">
        <v>0</v>
      </c>
      <c r="S589" s="42">
        <v>0</v>
      </c>
      <c r="T589" s="42">
        <v>0</v>
      </c>
      <c r="U589" s="42">
        <v>0</v>
      </c>
      <c r="V589" s="42">
        <v>0</v>
      </c>
      <c r="W589" s="42">
        <v>0</v>
      </c>
      <c r="X589" s="42">
        <v>0</v>
      </c>
      <c r="Y589" s="42">
        <v>0</v>
      </c>
      <c r="Z589" s="42">
        <v>0</v>
      </c>
      <c r="AA589" s="42">
        <v>0</v>
      </c>
      <c r="AB589" s="42">
        <v>0</v>
      </c>
      <c r="AC589" s="42">
        <v>0</v>
      </c>
      <c r="AD589" s="42">
        <v>0</v>
      </c>
      <c r="AE589" s="42">
        <v>0</v>
      </c>
      <c r="AF589" s="42">
        <v>0</v>
      </c>
      <c r="AG589" s="42">
        <v>0</v>
      </c>
      <c r="AH589" s="42">
        <v>0</v>
      </c>
      <c r="AI589" s="42">
        <v>0</v>
      </c>
      <c r="AJ589" s="42">
        <v>0</v>
      </c>
      <c r="AK589" s="42">
        <v>0</v>
      </c>
      <c r="AL589" s="42">
        <v>0</v>
      </c>
      <c r="AM589" s="42">
        <v>0</v>
      </c>
      <c r="AN589" s="42">
        <v>0</v>
      </c>
      <c r="AO589" s="42">
        <v>0</v>
      </c>
      <c r="AP589" s="42">
        <v>0</v>
      </c>
      <c r="AQ589" s="42">
        <v>0</v>
      </c>
      <c r="AR589" s="42">
        <v>0</v>
      </c>
      <c r="AS589" s="42">
        <v>0</v>
      </c>
      <c r="AT589" s="42">
        <v>0</v>
      </c>
      <c r="AU589" s="42">
        <v>0</v>
      </c>
      <c r="AV589" s="42">
        <v>0</v>
      </c>
      <c r="AW589" s="42">
        <v>0</v>
      </c>
      <c r="AX589" s="42">
        <v>0</v>
      </c>
      <c r="AY589" s="42">
        <v>0</v>
      </c>
      <c r="AZ589" s="42">
        <v>0</v>
      </c>
      <c r="BA589" s="42">
        <v>0</v>
      </c>
    </row>
    <row r="590" spans="1:53" x14ac:dyDescent="0.2">
      <c r="A590" s="91" t="s">
        <v>709</v>
      </c>
      <c r="B590" s="42">
        <v>0</v>
      </c>
      <c r="C590" s="42">
        <v>0</v>
      </c>
      <c r="D590" s="42">
        <v>0</v>
      </c>
      <c r="E590" s="42">
        <v>0</v>
      </c>
      <c r="F590" s="42">
        <v>0</v>
      </c>
      <c r="G590" s="42">
        <v>0</v>
      </c>
      <c r="H590" s="42">
        <v>0</v>
      </c>
      <c r="I590" s="42">
        <v>0</v>
      </c>
      <c r="J590" s="42">
        <v>0</v>
      </c>
      <c r="K590" s="42">
        <v>0</v>
      </c>
      <c r="L590" s="42">
        <v>0</v>
      </c>
      <c r="M590" s="42">
        <v>0</v>
      </c>
      <c r="N590" s="42">
        <v>0</v>
      </c>
      <c r="O590" s="42">
        <v>0</v>
      </c>
      <c r="P590" s="42">
        <v>0</v>
      </c>
      <c r="Q590" s="42">
        <v>0</v>
      </c>
      <c r="R590" s="42">
        <v>0</v>
      </c>
      <c r="S590" s="42">
        <v>0</v>
      </c>
      <c r="T590" s="42">
        <v>0</v>
      </c>
      <c r="U590" s="42">
        <v>0</v>
      </c>
      <c r="V590" s="42">
        <v>0</v>
      </c>
      <c r="W590" s="42">
        <v>0</v>
      </c>
      <c r="X590" s="42">
        <v>0</v>
      </c>
      <c r="Y590" s="42">
        <v>0</v>
      </c>
      <c r="Z590" s="42">
        <v>0</v>
      </c>
      <c r="AA590" s="42">
        <v>0</v>
      </c>
      <c r="AB590" s="42">
        <v>0</v>
      </c>
      <c r="AC590" s="42">
        <v>0</v>
      </c>
      <c r="AD590" s="42">
        <v>0</v>
      </c>
      <c r="AE590" s="42">
        <v>0</v>
      </c>
      <c r="AF590" s="42">
        <v>0</v>
      </c>
      <c r="AG590" s="42">
        <v>0</v>
      </c>
      <c r="AH590" s="42">
        <v>0</v>
      </c>
      <c r="AI590" s="42">
        <v>0</v>
      </c>
      <c r="AJ590" s="42">
        <v>0</v>
      </c>
      <c r="AK590" s="42">
        <v>0</v>
      </c>
      <c r="AL590" s="42">
        <v>0</v>
      </c>
      <c r="AM590" s="42">
        <v>0</v>
      </c>
      <c r="AN590" s="42">
        <v>0</v>
      </c>
      <c r="AO590" s="42">
        <v>0</v>
      </c>
      <c r="AP590" s="42">
        <v>0</v>
      </c>
      <c r="AQ590" s="42">
        <v>0</v>
      </c>
      <c r="AR590" s="42">
        <v>0</v>
      </c>
      <c r="AS590" s="42">
        <v>0</v>
      </c>
      <c r="AT590" s="42">
        <v>0</v>
      </c>
      <c r="AU590" s="42">
        <v>0</v>
      </c>
      <c r="AV590" s="42">
        <v>0</v>
      </c>
      <c r="AW590" s="42">
        <v>0</v>
      </c>
      <c r="AX590" s="42">
        <v>0</v>
      </c>
      <c r="AY590" s="42">
        <v>0</v>
      </c>
      <c r="AZ590" s="42">
        <v>0</v>
      </c>
      <c r="BA590" s="42">
        <v>0</v>
      </c>
    </row>
    <row r="591" spans="1:53" x14ac:dyDescent="0.2">
      <c r="A591" s="91" t="s">
        <v>710</v>
      </c>
      <c r="B591" s="42">
        <v>0</v>
      </c>
      <c r="C591" s="42">
        <v>0</v>
      </c>
      <c r="D591" s="42">
        <v>0</v>
      </c>
      <c r="E591" s="42">
        <v>0</v>
      </c>
      <c r="F591" s="42">
        <v>0</v>
      </c>
      <c r="G591" s="42">
        <v>0</v>
      </c>
      <c r="H591" s="42">
        <v>0</v>
      </c>
      <c r="I591" s="42">
        <v>0</v>
      </c>
      <c r="J591" s="42">
        <v>0</v>
      </c>
      <c r="K591" s="42">
        <v>0</v>
      </c>
      <c r="L591" s="42">
        <v>0</v>
      </c>
      <c r="M591" s="42">
        <v>0</v>
      </c>
      <c r="N591" s="42">
        <v>0</v>
      </c>
      <c r="O591" s="42">
        <v>0</v>
      </c>
      <c r="P591" s="42">
        <v>0</v>
      </c>
      <c r="Q591" s="42">
        <v>0</v>
      </c>
      <c r="R591" s="42">
        <v>0</v>
      </c>
      <c r="S591" s="42">
        <v>0</v>
      </c>
      <c r="T591" s="42">
        <v>0</v>
      </c>
      <c r="U591" s="42">
        <v>0</v>
      </c>
      <c r="V591" s="42">
        <v>0</v>
      </c>
      <c r="W591" s="42">
        <v>0</v>
      </c>
      <c r="X591" s="42">
        <v>0</v>
      </c>
      <c r="Y591" s="42">
        <v>0</v>
      </c>
      <c r="Z591" s="42">
        <v>0</v>
      </c>
      <c r="AA591" s="42">
        <v>0</v>
      </c>
      <c r="AB591" s="42">
        <v>0</v>
      </c>
      <c r="AC591" s="42">
        <v>0</v>
      </c>
      <c r="AD591" s="42">
        <v>0</v>
      </c>
      <c r="AE591" s="42">
        <v>0</v>
      </c>
      <c r="AF591" s="42">
        <v>0</v>
      </c>
      <c r="AG591" s="42">
        <v>0</v>
      </c>
      <c r="AH591" s="42">
        <v>0</v>
      </c>
      <c r="AI591" s="42">
        <v>0</v>
      </c>
      <c r="AJ591" s="42">
        <v>0</v>
      </c>
      <c r="AK591" s="42">
        <v>0</v>
      </c>
      <c r="AL591" s="42">
        <v>0</v>
      </c>
      <c r="AM591" s="42">
        <v>0</v>
      </c>
      <c r="AN591" s="42">
        <v>0</v>
      </c>
      <c r="AO591" s="42">
        <v>0</v>
      </c>
      <c r="AP591" s="42">
        <v>0</v>
      </c>
      <c r="AQ591" s="42">
        <v>0</v>
      </c>
      <c r="AR591" s="42">
        <v>0</v>
      </c>
      <c r="AS591" s="42">
        <v>0</v>
      </c>
      <c r="AT591" s="42">
        <v>0</v>
      </c>
      <c r="AU591" s="42">
        <v>0</v>
      </c>
      <c r="AV591" s="42">
        <v>0</v>
      </c>
      <c r="AW591" s="42">
        <v>0</v>
      </c>
      <c r="AX591" s="42">
        <v>0</v>
      </c>
      <c r="AY591" s="42">
        <v>0</v>
      </c>
      <c r="AZ591" s="42">
        <v>0</v>
      </c>
      <c r="BA591" s="42">
        <v>0</v>
      </c>
    </row>
    <row r="592" spans="1:53" x14ac:dyDescent="0.2">
      <c r="A592" s="43" t="s">
        <v>711</v>
      </c>
      <c r="B592" s="44">
        <v>186023199.94473699</v>
      </c>
      <c r="C592" s="44">
        <v>185448018.839459</v>
      </c>
      <c r="D592" s="44">
        <v>184872837.73417601</v>
      </c>
      <c r="E592" s="44">
        <v>184297656.62889701</v>
      </c>
      <c r="F592" s="44">
        <v>183722475.52361199</v>
      </c>
      <c r="G592" s="44">
        <v>183147294.418329</v>
      </c>
      <c r="H592" s="44">
        <v>182572113.31304601</v>
      </c>
      <c r="I592" s="44">
        <v>181996932.20776999</v>
      </c>
      <c r="J592" s="44">
        <v>181421751.10248199</v>
      </c>
      <c r="K592" s="44">
        <v>180846569.99720401</v>
      </c>
      <c r="L592" s="44">
        <v>180271388.89192399</v>
      </c>
      <c r="M592" s="44">
        <v>179696207.786643</v>
      </c>
      <c r="N592" s="44">
        <v>179696207.786643</v>
      </c>
      <c r="O592" s="44">
        <v>178554968.67003199</v>
      </c>
      <c r="P592" s="44">
        <v>177413729.55342501</v>
      </c>
      <c r="Q592" s="44">
        <v>176272490.43681699</v>
      </c>
      <c r="R592" s="44">
        <v>175131251.32021099</v>
      </c>
      <c r="S592" s="44">
        <v>173990012.20360199</v>
      </c>
      <c r="T592" s="44">
        <v>172848773.086992</v>
      </c>
      <c r="U592" s="44">
        <v>171707533.97038099</v>
      </c>
      <c r="V592" s="44">
        <v>170566294.853771</v>
      </c>
      <c r="W592" s="44">
        <v>169494038.08441299</v>
      </c>
      <c r="X592" s="44">
        <v>168566086.31505799</v>
      </c>
      <c r="Y592" s="44">
        <v>167638134.545697</v>
      </c>
      <c r="Z592" s="44">
        <v>166710182.776335</v>
      </c>
      <c r="AA592" s="44">
        <v>166710182.776335</v>
      </c>
      <c r="AB592" s="44">
        <v>165801706.441562</v>
      </c>
      <c r="AC592" s="44">
        <v>164893230.10678801</v>
      </c>
      <c r="AD592" s="44">
        <v>163984753.77201101</v>
      </c>
      <c r="AE592" s="44">
        <v>163076277.437233</v>
      </c>
      <c r="AF592" s="44">
        <v>162167801.102458</v>
      </c>
      <c r="AG592" s="44">
        <v>161259324.767685</v>
      </c>
      <c r="AH592" s="44">
        <v>160350848.432908</v>
      </c>
      <c r="AI592" s="44">
        <v>159442372.098142</v>
      </c>
      <c r="AJ592" s="44">
        <v>158533895.76335701</v>
      </c>
      <c r="AK592" s="44">
        <v>157625419.42859101</v>
      </c>
      <c r="AL592" s="44">
        <v>156716943.09381199</v>
      </c>
      <c r="AM592" s="44">
        <v>155808466.75903699</v>
      </c>
      <c r="AN592" s="44">
        <v>155808466.75903699</v>
      </c>
      <c r="AO592" s="44">
        <v>154899990.42426401</v>
      </c>
      <c r="AP592" s="44">
        <v>153991514.08948901</v>
      </c>
      <c r="AQ592" s="44">
        <v>153083037.75471801</v>
      </c>
      <c r="AR592" s="44">
        <v>152174561.419936</v>
      </c>
      <c r="AS592" s="44">
        <v>151266085.085163</v>
      </c>
      <c r="AT592" s="44">
        <v>150357608.75039101</v>
      </c>
      <c r="AU592" s="44">
        <v>149449132.415609</v>
      </c>
      <c r="AV592" s="44">
        <v>148540656.08083299</v>
      </c>
      <c r="AW592" s="44">
        <v>147632179.746061</v>
      </c>
      <c r="AX592" s="44">
        <v>146723703.41128299</v>
      </c>
      <c r="AY592" s="44">
        <v>145815227.076507</v>
      </c>
      <c r="AZ592" s="44">
        <v>144906750.741734</v>
      </c>
      <c r="BA592" s="44">
        <v>144906750.741734</v>
      </c>
    </row>
    <row r="593" spans="1:53" x14ac:dyDescent="0.2">
      <c r="A593" s="91" t="s">
        <v>712</v>
      </c>
    </row>
    <row r="594" spans="1:53" x14ac:dyDescent="0.2">
      <c r="A594" s="93" t="s">
        <v>713</v>
      </c>
    </row>
    <row r="595" spans="1:53" x14ac:dyDescent="0.2">
      <c r="A595" s="91" t="s">
        <v>714</v>
      </c>
      <c r="B595" s="42">
        <v>4070652.7433333299</v>
      </c>
      <c r="C595" s="42">
        <v>3991795.4666666598</v>
      </c>
      <c r="D595" s="42">
        <v>3912938.19</v>
      </c>
      <c r="E595" s="42">
        <v>3834080.9133333298</v>
      </c>
      <c r="F595" s="42">
        <v>3755223.63666667</v>
      </c>
      <c r="G595" s="42">
        <v>3676366.36</v>
      </c>
      <c r="H595" s="42">
        <v>3597509.0833333302</v>
      </c>
      <c r="I595" s="42">
        <v>3518651.8066666699</v>
      </c>
      <c r="J595" s="42">
        <v>3439794.53</v>
      </c>
      <c r="K595" s="42">
        <v>3360937.2533333302</v>
      </c>
      <c r="L595" s="42">
        <v>3282079.9766666698</v>
      </c>
      <c r="M595" s="42">
        <v>3203222.7</v>
      </c>
      <c r="N595" s="42">
        <v>3203222.7</v>
      </c>
      <c r="O595" s="42">
        <v>3124365.4233333399</v>
      </c>
      <c r="P595" s="42">
        <v>3045508.1466666702</v>
      </c>
      <c r="Q595" s="42">
        <v>2966650.87</v>
      </c>
      <c r="R595" s="42">
        <v>2887793.5933333398</v>
      </c>
      <c r="S595" s="42">
        <v>2808936.3166666701</v>
      </c>
      <c r="T595" s="42">
        <v>2730079.0400000098</v>
      </c>
      <c r="U595" s="42">
        <v>2651221.7633333402</v>
      </c>
      <c r="V595" s="42">
        <v>2572364.4866666701</v>
      </c>
      <c r="W595" s="42">
        <v>2493507.2100000102</v>
      </c>
      <c r="X595" s="42">
        <v>2414649.9333333401</v>
      </c>
      <c r="Y595" s="42">
        <v>2335792.65666667</v>
      </c>
      <c r="Z595" s="42">
        <v>2256935.3800000101</v>
      </c>
      <c r="AA595" s="42">
        <v>2256935.3800000101</v>
      </c>
      <c r="AB595" s="42">
        <v>2180542.2921090298</v>
      </c>
      <c r="AC595" s="42">
        <v>2104149.20421805</v>
      </c>
      <c r="AD595" s="42">
        <v>2027756.1163270599</v>
      </c>
      <c r="AE595" s="42">
        <v>1951363.0284360801</v>
      </c>
      <c r="AF595" s="42">
        <v>1874969.9405451</v>
      </c>
      <c r="AG595" s="42">
        <v>1798576.85265412</v>
      </c>
      <c r="AH595" s="42">
        <v>1722183.7647631399</v>
      </c>
      <c r="AI595" s="42">
        <v>1645790.6768721601</v>
      </c>
      <c r="AJ595" s="42">
        <v>1569397.58898118</v>
      </c>
      <c r="AK595" s="42">
        <v>1493004.5010901899</v>
      </c>
      <c r="AL595" s="42">
        <v>1416611.4131992101</v>
      </c>
      <c r="AM595" s="42">
        <v>1340218.32530823</v>
      </c>
      <c r="AN595" s="42">
        <v>1340218.32530823</v>
      </c>
      <c r="AO595" s="42">
        <v>1272727.5290839199</v>
      </c>
      <c r="AP595" s="42">
        <v>1205236.7328596001</v>
      </c>
      <c r="AQ595" s="42">
        <v>1137745.93663529</v>
      </c>
      <c r="AR595" s="42">
        <v>1070255.14041097</v>
      </c>
      <c r="AS595" s="42">
        <v>1002764.34418666</v>
      </c>
      <c r="AT595" s="42">
        <v>935273.54796234495</v>
      </c>
      <c r="AU595" s="42">
        <v>867782.75173803</v>
      </c>
      <c r="AV595" s="42">
        <v>800291.95551371505</v>
      </c>
      <c r="AW595" s="42">
        <v>732801.15928939998</v>
      </c>
      <c r="AX595" s="42">
        <v>665310.36306508502</v>
      </c>
      <c r="AY595" s="42">
        <v>597819.56684076996</v>
      </c>
      <c r="AZ595" s="42">
        <v>530328.770616455</v>
      </c>
      <c r="BA595" s="42">
        <v>530328.770616455</v>
      </c>
    </row>
    <row r="596" spans="1:53" x14ac:dyDescent="0.2">
      <c r="A596" s="43" t="s">
        <v>715</v>
      </c>
      <c r="B596" s="44">
        <v>4070652.7433333299</v>
      </c>
      <c r="C596" s="44">
        <v>3991795.4666666598</v>
      </c>
      <c r="D596" s="44">
        <v>3912938.19</v>
      </c>
      <c r="E596" s="44">
        <v>3834080.9133333298</v>
      </c>
      <c r="F596" s="44">
        <v>3755223.63666667</v>
      </c>
      <c r="G596" s="44">
        <v>3676366.36</v>
      </c>
      <c r="H596" s="44">
        <v>3597509.0833333302</v>
      </c>
      <c r="I596" s="44">
        <v>3518651.8066666699</v>
      </c>
      <c r="J596" s="44">
        <v>3439794.53</v>
      </c>
      <c r="K596" s="44">
        <v>3360937.2533333302</v>
      </c>
      <c r="L596" s="44">
        <v>3282079.9766666698</v>
      </c>
      <c r="M596" s="44">
        <v>3203222.7</v>
      </c>
      <c r="N596" s="44">
        <v>3203222.7</v>
      </c>
      <c r="O596" s="44">
        <v>3124365.4233333399</v>
      </c>
      <c r="P596" s="44">
        <v>3045508.1466666702</v>
      </c>
      <c r="Q596" s="44">
        <v>2966650.87</v>
      </c>
      <c r="R596" s="44">
        <v>2887793.5933333398</v>
      </c>
      <c r="S596" s="44">
        <v>2808936.3166666701</v>
      </c>
      <c r="T596" s="44">
        <v>2730079.0400000098</v>
      </c>
      <c r="U596" s="44">
        <v>2651221.7633333402</v>
      </c>
      <c r="V596" s="44">
        <v>2572364.4866666701</v>
      </c>
      <c r="W596" s="44">
        <v>2493507.2100000102</v>
      </c>
      <c r="X596" s="44">
        <v>2414649.9333333401</v>
      </c>
      <c r="Y596" s="44">
        <v>2335792.65666667</v>
      </c>
      <c r="Z596" s="44">
        <v>2256935.3800000101</v>
      </c>
      <c r="AA596" s="44">
        <v>2256935.3800000101</v>
      </c>
      <c r="AB596" s="44">
        <v>2180542.2921090298</v>
      </c>
      <c r="AC596" s="44">
        <v>2104149.20421805</v>
      </c>
      <c r="AD596" s="44">
        <v>2027756.1163270599</v>
      </c>
      <c r="AE596" s="44">
        <v>1951363.0284360801</v>
      </c>
      <c r="AF596" s="44">
        <v>1874969.9405451</v>
      </c>
      <c r="AG596" s="44">
        <v>1798576.85265412</v>
      </c>
      <c r="AH596" s="44">
        <v>1722183.7647631399</v>
      </c>
      <c r="AI596" s="44">
        <v>1645790.6768721601</v>
      </c>
      <c r="AJ596" s="44">
        <v>1569397.58898118</v>
      </c>
      <c r="AK596" s="44">
        <v>1493004.5010901899</v>
      </c>
      <c r="AL596" s="44">
        <v>1416611.4131992101</v>
      </c>
      <c r="AM596" s="44">
        <v>1340218.32530823</v>
      </c>
      <c r="AN596" s="44">
        <v>1340218.32530823</v>
      </c>
      <c r="AO596" s="44">
        <v>1272727.5290839199</v>
      </c>
      <c r="AP596" s="44">
        <v>1205236.7328596001</v>
      </c>
      <c r="AQ596" s="44">
        <v>1137745.93663529</v>
      </c>
      <c r="AR596" s="44">
        <v>1070255.14041097</v>
      </c>
      <c r="AS596" s="44">
        <v>1002764.34418666</v>
      </c>
      <c r="AT596" s="44">
        <v>935273.54796234495</v>
      </c>
      <c r="AU596" s="44">
        <v>867782.75173803</v>
      </c>
      <c r="AV596" s="44">
        <v>800291.95551371505</v>
      </c>
      <c r="AW596" s="44">
        <v>732801.15928939998</v>
      </c>
      <c r="AX596" s="44">
        <v>665310.36306508502</v>
      </c>
      <c r="AY596" s="44">
        <v>597819.56684076996</v>
      </c>
      <c r="AZ596" s="44">
        <v>530328.770616455</v>
      </c>
      <c r="BA596" s="44">
        <v>530328.770616455</v>
      </c>
    </row>
    <row r="597" spans="1:53" x14ac:dyDescent="0.2">
      <c r="A597" s="91" t="s">
        <v>716</v>
      </c>
    </row>
    <row r="598" spans="1:53" x14ac:dyDescent="0.2">
      <c r="A598" s="91" t="s">
        <v>717</v>
      </c>
    </row>
    <row r="599" spans="1:53" x14ac:dyDescent="0.2">
      <c r="A599" s="93" t="s">
        <v>718</v>
      </c>
    </row>
    <row r="600" spans="1:53" x14ac:dyDescent="0.2">
      <c r="A600" s="91" t="s">
        <v>719</v>
      </c>
      <c r="B600" s="42">
        <v>709668716.83000004</v>
      </c>
      <c r="C600" s="42">
        <v>709668716.83000004</v>
      </c>
      <c r="D600" s="42">
        <v>709668716.83000004</v>
      </c>
      <c r="E600" s="42">
        <v>709668716.83000004</v>
      </c>
      <c r="F600" s="42">
        <v>709668716.83000004</v>
      </c>
      <c r="G600" s="42">
        <v>709668716.83000004</v>
      </c>
      <c r="H600" s="42">
        <v>709668716.83000004</v>
      </c>
      <c r="I600" s="42">
        <v>709668716.83000004</v>
      </c>
      <c r="J600" s="42">
        <v>709668716.83000004</v>
      </c>
      <c r="K600" s="42">
        <v>709668716.83000004</v>
      </c>
      <c r="L600" s="42">
        <v>709668716.83000004</v>
      </c>
      <c r="M600" s="42">
        <v>709668716.83000004</v>
      </c>
      <c r="N600" s="42">
        <v>709668716.83000004</v>
      </c>
      <c r="O600" s="42">
        <v>709668716.83000004</v>
      </c>
      <c r="P600" s="42">
        <v>709668716.83000004</v>
      </c>
      <c r="Q600" s="42">
        <v>709668716.83000004</v>
      </c>
      <c r="R600" s="42">
        <v>709668716.83000004</v>
      </c>
      <c r="S600" s="42">
        <v>709668716.83000004</v>
      </c>
      <c r="T600" s="42">
        <v>709668716.83000004</v>
      </c>
      <c r="U600" s="42">
        <v>709668716.83000004</v>
      </c>
      <c r="V600" s="42">
        <v>709668716.83000004</v>
      </c>
      <c r="W600" s="42">
        <v>709668716.83000004</v>
      </c>
      <c r="X600" s="42">
        <v>709668716.83000004</v>
      </c>
      <c r="Y600" s="42">
        <v>709668716.83000004</v>
      </c>
      <c r="Z600" s="42">
        <v>709668716.83000004</v>
      </c>
      <c r="AA600" s="42">
        <v>709668716.83000004</v>
      </c>
      <c r="AB600" s="42">
        <v>709668716.83000004</v>
      </c>
      <c r="AC600" s="42">
        <v>709668716.83000004</v>
      </c>
      <c r="AD600" s="42">
        <v>709668716.83000004</v>
      </c>
      <c r="AE600" s="42">
        <v>709668716.83000004</v>
      </c>
      <c r="AF600" s="42">
        <v>709668716.83000004</v>
      </c>
      <c r="AG600" s="42">
        <v>709668716.83000004</v>
      </c>
      <c r="AH600" s="42">
        <v>709668716.83000004</v>
      </c>
      <c r="AI600" s="42">
        <v>709668716.83000004</v>
      </c>
      <c r="AJ600" s="42">
        <v>709668716.83000004</v>
      </c>
      <c r="AK600" s="42">
        <v>709668716.83000004</v>
      </c>
      <c r="AL600" s="42">
        <v>709668716.83000004</v>
      </c>
      <c r="AM600" s="42">
        <v>709668716.83000004</v>
      </c>
      <c r="AN600" s="42">
        <v>709668716.83000004</v>
      </c>
      <c r="AO600" s="42">
        <v>709668716.83000004</v>
      </c>
      <c r="AP600" s="42">
        <v>709668716.83000004</v>
      </c>
      <c r="AQ600" s="42">
        <v>709668716.83000004</v>
      </c>
      <c r="AR600" s="42">
        <v>709668716.83000004</v>
      </c>
      <c r="AS600" s="42">
        <v>709668716.83000004</v>
      </c>
      <c r="AT600" s="42">
        <v>709668716.83000004</v>
      </c>
      <c r="AU600" s="42">
        <v>709668716.83000004</v>
      </c>
      <c r="AV600" s="42">
        <v>709668716.83000004</v>
      </c>
      <c r="AW600" s="42">
        <v>709668716.83000004</v>
      </c>
      <c r="AX600" s="42">
        <v>709668716.83000004</v>
      </c>
      <c r="AY600" s="42">
        <v>709668716.83000004</v>
      </c>
      <c r="AZ600" s="42">
        <v>709668716.83000004</v>
      </c>
      <c r="BA600" s="42">
        <v>709668716.83000004</v>
      </c>
    </row>
    <row r="601" spans="1:53" x14ac:dyDescent="0.2">
      <c r="A601" s="91" t="s">
        <v>720</v>
      </c>
      <c r="B601" s="42">
        <v>123847441.809999</v>
      </c>
      <c r="C601" s="42">
        <v>123847441.809999</v>
      </c>
      <c r="D601" s="42">
        <v>123847441.809999</v>
      </c>
      <c r="E601" s="42">
        <v>123847441.809999</v>
      </c>
      <c r="F601" s="42">
        <v>123847441.809999</v>
      </c>
      <c r="G601" s="42">
        <v>123847441.809999</v>
      </c>
      <c r="H601" s="42">
        <v>123847441.809999</v>
      </c>
      <c r="I601" s="42">
        <v>123847441.809999</v>
      </c>
      <c r="J601" s="42">
        <v>123847441.809999</v>
      </c>
      <c r="K601" s="42">
        <v>123847441.809999</v>
      </c>
      <c r="L601" s="42">
        <v>123847441.809999</v>
      </c>
      <c r="M601" s="42">
        <v>123847441.809999</v>
      </c>
      <c r="N601" s="42">
        <v>123847441.809999</v>
      </c>
      <c r="O601" s="42">
        <v>123847441.809999</v>
      </c>
      <c r="P601" s="42">
        <v>123847441.809999</v>
      </c>
      <c r="Q601" s="42">
        <v>123847441.809999</v>
      </c>
      <c r="R601" s="42">
        <v>123847441.809999</v>
      </c>
      <c r="S601" s="42">
        <v>123847441.809999</v>
      </c>
      <c r="T601" s="42">
        <v>123847441.809999</v>
      </c>
      <c r="U601" s="42">
        <v>123847441.809999</v>
      </c>
      <c r="V601" s="42">
        <v>123847441.809999</v>
      </c>
      <c r="W601" s="42">
        <v>123847441.809999</v>
      </c>
      <c r="X601" s="42">
        <v>123847441.809999</v>
      </c>
      <c r="Y601" s="42">
        <v>123847441.809999</v>
      </c>
      <c r="Z601" s="42">
        <v>123847441.809999</v>
      </c>
      <c r="AA601" s="42">
        <v>123847441.809999</v>
      </c>
      <c r="AB601" s="42">
        <v>123847441.809999</v>
      </c>
      <c r="AC601" s="42">
        <v>123847441.809999</v>
      </c>
      <c r="AD601" s="42">
        <v>123847441.809999</v>
      </c>
      <c r="AE601" s="42">
        <v>123847441.809999</v>
      </c>
      <c r="AF601" s="42">
        <v>123847441.809999</v>
      </c>
      <c r="AG601" s="42">
        <v>123847441.809999</v>
      </c>
      <c r="AH601" s="42">
        <v>123847441.809999</v>
      </c>
      <c r="AI601" s="42">
        <v>123847441.809999</v>
      </c>
      <c r="AJ601" s="42">
        <v>123847441.809999</v>
      </c>
      <c r="AK601" s="42">
        <v>123847441.809999</v>
      </c>
      <c r="AL601" s="42">
        <v>123847441.809999</v>
      </c>
      <c r="AM601" s="42">
        <v>123847441.809999</v>
      </c>
      <c r="AN601" s="42">
        <v>123847441.809999</v>
      </c>
      <c r="AO601" s="42">
        <v>123847441.809999</v>
      </c>
      <c r="AP601" s="42">
        <v>123847441.809999</v>
      </c>
      <c r="AQ601" s="42">
        <v>123847441.809999</v>
      </c>
      <c r="AR601" s="42">
        <v>123847441.809999</v>
      </c>
      <c r="AS601" s="42">
        <v>123847441.809999</v>
      </c>
      <c r="AT601" s="42">
        <v>123847441.809999</v>
      </c>
      <c r="AU601" s="42">
        <v>123847441.809999</v>
      </c>
      <c r="AV601" s="42">
        <v>123847441.809999</v>
      </c>
      <c r="AW601" s="42">
        <v>123847441.809999</v>
      </c>
      <c r="AX601" s="42">
        <v>123847441.809999</v>
      </c>
      <c r="AY601" s="42">
        <v>123847441.809999</v>
      </c>
      <c r="AZ601" s="42">
        <v>123847441.809999</v>
      </c>
      <c r="BA601" s="42">
        <v>123847441.809999</v>
      </c>
    </row>
    <row r="602" spans="1:53" x14ac:dyDescent="0.2">
      <c r="A602" s="91" t="s">
        <v>721</v>
      </c>
      <c r="B602" s="42">
        <v>0</v>
      </c>
      <c r="C602" s="42">
        <v>0</v>
      </c>
      <c r="D602" s="42">
        <v>0</v>
      </c>
      <c r="E602" s="42">
        <v>0</v>
      </c>
      <c r="F602" s="42">
        <v>0</v>
      </c>
      <c r="G602" s="42">
        <v>0</v>
      </c>
      <c r="H602" s="42">
        <v>0</v>
      </c>
      <c r="I602" s="42">
        <v>0</v>
      </c>
      <c r="J602" s="42">
        <v>0</v>
      </c>
      <c r="K602" s="42">
        <v>0</v>
      </c>
      <c r="L602" s="42">
        <v>0</v>
      </c>
      <c r="M602" s="42">
        <v>0</v>
      </c>
      <c r="N602" s="42">
        <v>0</v>
      </c>
      <c r="O602" s="42">
        <v>0</v>
      </c>
      <c r="P602" s="42">
        <v>0</v>
      </c>
      <c r="Q602" s="42">
        <v>0</v>
      </c>
      <c r="R602" s="42">
        <v>0</v>
      </c>
      <c r="S602" s="42">
        <v>0</v>
      </c>
      <c r="T602" s="42">
        <v>0</v>
      </c>
      <c r="U602" s="42">
        <v>0</v>
      </c>
      <c r="V602" s="42">
        <v>0</v>
      </c>
      <c r="W602" s="42">
        <v>0</v>
      </c>
      <c r="X602" s="42">
        <v>0</v>
      </c>
      <c r="Y602" s="42">
        <v>0</v>
      </c>
      <c r="Z602" s="42">
        <v>0</v>
      </c>
      <c r="AA602" s="42">
        <v>0</v>
      </c>
      <c r="AB602" s="42">
        <v>0</v>
      </c>
      <c r="AC602" s="42">
        <v>0</v>
      </c>
      <c r="AD602" s="42">
        <v>0</v>
      </c>
      <c r="AE602" s="42">
        <v>0</v>
      </c>
      <c r="AF602" s="42">
        <v>0</v>
      </c>
      <c r="AG602" s="42">
        <v>0</v>
      </c>
      <c r="AH602" s="42">
        <v>0</v>
      </c>
      <c r="AI602" s="42">
        <v>0</v>
      </c>
      <c r="AJ602" s="42">
        <v>0</v>
      </c>
      <c r="AK602" s="42">
        <v>0</v>
      </c>
      <c r="AL602" s="42">
        <v>0</v>
      </c>
      <c r="AM602" s="42">
        <v>0</v>
      </c>
      <c r="AN602" s="42">
        <v>0</v>
      </c>
      <c r="AO602" s="42">
        <v>0</v>
      </c>
      <c r="AP602" s="42">
        <v>0</v>
      </c>
      <c r="AQ602" s="42">
        <v>0</v>
      </c>
      <c r="AR602" s="42">
        <v>0</v>
      </c>
      <c r="AS602" s="42">
        <v>0</v>
      </c>
      <c r="AT602" s="42">
        <v>0</v>
      </c>
      <c r="AU602" s="42">
        <v>0</v>
      </c>
      <c r="AV602" s="42">
        <v>0</v>
      </c>
      <c r="AW602" s="42">
        <v>0</v>
      </c>
      <c r="AX602" s="42">
        <v>0</v>
      </c>
      <c r="AY602" s="42">
        <v>0</v>
      </c>
      <c r="AZ602" s="42">
        <v>0</v>
      </c>
      <c r="BA602" s="42">
        <v>0</v>
      </c>
    </row>
    <row r="603" spans="1:53" x14ac:dyDescent="0.2">
      <c r="A603" s="91" t="s">
        <v>722</v>
      </c>
      <c r="B603" s="42">
        <v>0</v>
      </c>
      <c r="C603" s="42">
        <v>0</v>
      </c>
      <c r="D603" s="42">
        <v>0</v>
      </c>
      <c r="E603" s="42">
        <v>0</v>
      </c>
      <c r="F603" s="42">
        <v>0</v>
      </c>
      <c r="G603" s="42">
        <v>0</v>
      </c>
      <c r="H603" s="42">
        <v>0</v>
      </c>
      <c r="I603" s="42">
        <v>0</v>
      </c>
      <c r="J603" s="42">
        <v>0</v>
      </c>
      <c r="K603" s="42">
        <v>0</v>
      </c>
      <c r="L603" s="42">
        <v>0</v>
      </c>
      <c r="M603" s="42">
        <v>0</v>
      </c>
      <c r="N603" s="42">
        <v>0</v>
      </c>
      <c r="O603" s="42">
        <v>0</v>
      </c>
      <c r="P603" s="42">
        <v>0</v>
      </c>
      <c r="Q603" s="42">
        <v>0</v>
      </c>
      <c r="R603" s="42">
        <v>0</v>
      </c>
      <c r="S603" s="42">
        <v>0</v>
      </c>
      <c r="T603" s="42">
        <v>0</v>
      </c>
      <c r="U603" s="42">
        <v>0</v>
      </c>
      <c r="V603" s="42">
        <v>0</v>
      </c>
      <c r="W603" s="42">
        <v>0</v>
      </c>
      <c r="X603" s="42">
        <v>0</v>
      </c>
      <c r="Y603" s="42">
        <v>0</v>
      </c>
      <c r="Z603" s="42">
        <v>0</v>
      </c>
      <c r="AA603" s="42">
        <v>0</v>
      </c>
      <c r="AB603" s="42">
        <v>0</v>
      </c>
      <c r="AC603" s="42">
        <v>0</v>
      </c>
      <c r="AD603" s="42">
        <v>0</v>
      </c>
      <c r="AE603" s="42">
        <v>0</v>
      </c>
      <c r="AF603" s="42">
        <v>0</v>
      </c>
      <c r="AG603" s="42">
        <v>0</v>
      </c>
      <c r="AH603" s="42">
        <v>0</v>
      </c>
      <c r="AI603" s="42">
        <v>0</v>
      </c>
      <c r="AJ603" s="42">
        <v>0</v>
      </c>
      <c r="AK603" s="42">
        <v>0</v>
      </c>
      <c r="AL603" s="42">
        <v>0</v>
      </c>
      <c r="AM603" s="42">
        <v>0</v>
      </c>
      <c r="AN603" s="42">
        <v>0</v>
      </c>
      <c r="AO603" s="42">
        <v>0</v>
      </c>
      <c r="AP603" s="42">
        <v>0</v>
      </c>
      <c r="AQ603" s="42">
        <v>0</v>
      </c>
      <c r="AR603" s="42">
        <v>0</v>
      </c>
      <c r="AS603" s="42">
        <v>0</v>
      </c>
      <c r="AT603" s="42">
        <v>0</v>
      </c>
      <c r="AU603" s="42">
        <v>0</v>
      </c>
      <c r="AV603" s="42">
        <v>0</v>
      </c>
      <c r="AW603" s="42">
        <v>0</v>
      </c>
      <c r="AX603" s="42">
        <v>0</v>
      </c>
      <c r="AY603" s="42">
        <v>0</v>
      </c>
      <c r="AZ603" s="42">
        <v>0</v>
      </c>
      <c r="BA603" s="42">
        <v>0</v>
      </c>
    </row>
    <row r="604" spans="1:53" x14ac:dyDescent="0.2">
      <c r="A604" s="91" t="s">
        <v>723</v>
      </c>
      <c r="B604" s="42">
        <v>0</v>
      </c>
      <c r="C604" s="42">
        <v>0</v>
      </c>
      <c r="D604" s="42">
        <v>0</v>
      </c>
      <c r="E604" s="42">
        <v>0</v>
      </c>
      <c r="F604" s="42">
        <v>0</v>
      </c>
      <c r="G604" s="42">
        <v>0</v>
      </c>
      <c r="H604" s="42">
        <v>0</v>
      </c>
      <c r="I604" s="42">
        <v>0</v>
      </c>
      <c r="J604" s="42">
        <v>0</v>
      </c>
      <c r="K604" s="42">
        <v>0</v>
      </c>
      <c r="L604" s="42">
        <v>0</v>
      </c>
      <c r="M604" s="42">
        <v>0</v>
      </c>
      <c r="N604" s="42">
        <v>0</v>
      </c>
      <c r="O604" s="42">
        <v>0</v>
      </c>
      <c r="P604" s="42">
        <v>0</v>
      </c>
      <c r="Q604" s="42">
        <v>0</v>
      </c>
      <c r="R604" s="42">
        <v>0</v>
      </c>
      <c r="S604" s="42">
        <v>0</v>
      </c>
      <c r="T604" s="42">
        <v>0</v>
      </c>
      <c r="U604" s="42">
        <v>0</v>
      </c>
      <c r="V604" s="42">
        <v>0</v>
      </c>
      <c r="W604" s="42">
        <v>0</v>
      </c>
      <c r="X604" s="42">
        <v>0</v>
      </c>
      <c r="Y604" s="42">
        <v>0</v>
      </c>
      <c r="Z604" s="42">
        <v>0</v>
      </c>
      <c r="AA604" s="42">
        <v>0</v>
      </c>
      <c r="AB604" s="42">
        <v>0</v>
      </c>
      <c r="AC604" s="42">
        <v>0</v>
      </c>
      <c r="AD604" s="42">
        <v>0</v>
      </c>
      <c r="AE604" s="42">
        <v>0</v>
      </c>
      <c r="AF604" s="42">
        <v>0</v>
      </c>
      <c r="AG604" s="42">
        <v>0</v>
      </c>
      <c r="AH604" s="42">
        <v>0</v>
      </c>
      <c r="AI604" s="42">
        <v>0</v>
      </c>
      <c r="AJ604" s="42">
        <v>0</v>
      </c>
      <c r="AK604" s="42">
        <v>0</v>
      </c>
      <c r="AL604" s="42">
        <v>0</v>
      </c>
      <c r="AM604" s="42">
        <v>0</v>
      </c>
      <c r="AN604" s="42">
        <v>0</v>
      </c>
      <c r="AO604" s="42">
        <v>0</v>
      </c>
      <c r="AP604" s="42">
        <v>0</v>
      </c>
      <c r="AQ604" s="42">
        <v>0</v>
      </c>
      <c r="AR604" s="42">
        <v>0</v>
      </c>
      <c r="AS604" s="42">
        <v>0</v>
      </c>
      <c r="AT604" s="42">
        <v>0</v>
      </c>
      <c r="AU604" s="42">
        <v>0</v>
      </c>
      <c r="AV604" s="42">
        <v>0</v>
      </c>
      <c r="AW604" s="42">
        <v>0</v>
      </c>
      <c r="AX604" s="42">
        <v>0</v>
      </c>
      <c r="AY604" s="42">
        <v>0</v>
      </c>
      <c r="AZ604" s="42">
        <v>0</v>
      </c>
      <c r="BA604" s="42">
        <v>0</v>
      </c>
    </row>
    <row r="605" spans="1:53" x14ac:dyDescent="0.2">
      <c r="A605" s="91" t="s">
        <v>724</v>
      </c>
      <c r="B605" s="42">
        <v>-5348295.32</v>
      </c>
      <c r="C605" s="42">
        <v>-5348295.32</v>
      </c>
      <c r="D605" s="42">
        <v>-5348295.32</v>
      </c>
      <c r="E605" s="42">
        <v>-5348295.32</v>
      </c>
      <c r="F605" s="42">
        <v>-5348295.32</v>
      </c>
      <c r="G605" s="42">
        <v>-5348295.32</v>
      </c>
      <c r="H605" s="42">
        <v>-5348295.32</v>
      </c>
      <c r="I605" s="42">
        <v>-5348295.32</v>
      </c>
      <c r="J605" s="42">
        <v>-5348295.32</v>
      </c>
      <c r="K605" s="42">
        <v>-5348295.32</v>
      </c>
      <c r="L605" s="42">
        <v>-5348295.32</v>
      </c>
      <c r="M605" s="42">
        <v>-5348295.32</v>
      </c>
      <c r="N605" s="42">
        <v>-5348295.32</v>
      </c>
      <c r="O605" s="42">
        <v>-5348295.32</v>
      </c>
      <c r="P605" s="42">
        <v>-5348295.32</v>
      </c>
      <c r="Q605" s="42">
        <v>-5348295.32</v>
      </c>
      <c r="R605" s="42">
        <v>-5348295.32</v>
      </c>
      <c r="S605" s="42">
        <v>-5348295.32</v>
      </c>
      <c r="T605" s="42">
        <v>-5348295.32</v>
      </c>
      <c r="U605" s="42">
        <v>-5348295.32</v>
      </c>
      <c r="V605" s="42">
        <v>-5348295.32</v>
      </c>
      <c r="W605" s="42">
        <v>-5348295.32</v>
      </c>
      <c r="X605" s="42">
        <v>-5348295.32</v>
      </c>
      <c r="Y605" s="42">
        <v>-5348295.32</v>
      </c>
      <c r="Z605" s="42">
        <v>-5348295.32</v>
      </c>
      <c r="AA605" s="42">
        <v>-5348295.32</v>
      </c>
      <c r="AB605" s="42">
        <v>-5348295.32</v>
      </c>
      <c r="AC605" s="42">
        <v>-5348295.32</v>
      </c>
      <c r="AD605" s="42">
        <v>-5348295.32</v>
      </c>
      <c r="AE605" s="42">
        <v>-5348295.32</v>
      </c>
      <c r="AF605" s="42">
        <v>-5348295.32</v>
      </c>
      <c r="AG605" s="42">
        <v>-5348295.32</v>
      </c>
      <c r="AH605" s="42">
        <v>-5348295.32</v>
      </c>
      <c r="AI605" s="42">
        <v>-5348295.32</v>
      </c>
      <c r="AJ605" s="42">
        <v>-5348295.32</v>
      </c>
      <c r="AK605" s="42">
        <v>-5348295.32</v>
      </c>
      <c r="AL605" s="42">
        <v>-5348295.32</v>
      </c>
      <c r="AM605" s="42">
        <v>-5348295.32</v>
      </c>
      <c r="AN605" s="42">
        <v>-5348295.32</v>
      </c>
      <c r="AO605" s="42">
        <v>-5348295.32</v>
      </c>
      <c r="AP605" s="42">
        <v>-5348295.32</v>
      </c>
      <c r="AQ605" s="42">
        <v>-5348295.32</v>
      </c>
      <c r="AR605" s="42">
        <v>-5348295.32</v>
      </c>
      <c r="AS605" s="42">
        <v>-5348295.32</v>
      </c>
      <c r="AT605" s="42">
        <v>-5348295.32</v>
      </c>
      <c r="AU605" s="42">
        <v>-5348295.32</v>
      </c>
      <c r="AV605" s="42">
        <v>-5348295.32</v>
      </c>
      <c r="AW605" s="42">
        <v>-5348295.32</v>
      </c>
      <c r="AX605" s="42">
        <v>-5348295.32</v>
      </c>
      <c r="AY605" s="42">
        <v>-5348295.32</v>
      </c>
      <c r="AZ605" s="42">
        <v>-5348295.32</v>
      </c>
      <c r="BA605" s="42">
        <v>-5348295.32</v>
      </c>
    </row>
    <row r="606" spans="1:53" x14ac:dyDescent="0.2">
      <c r="A606" s="91" t="s">
        <v>725</v>
      </c>
      <c r="B606" s="42">
        <v>-1844745.18</v>
      </c>
      <c r="C606" s="42">
        <v>-1844745.18</v>
      </c>
      <c r="D606" s="42">
        <v>-1844745.18</v>
      </c>
      <c r="E606" s="42">
        <v>-1844745.18</v>
      </c>
      <c r="F606" s="42">
        <v>-1844745.18</v>
      </c>
      <c r="G606" s="42">
        <v>-1844745.18</v>
      </c>
      <c r="H606" s="42">
        <v>-1844745.18</v>
      </c>
      <c r="I606" s="42">
        <v>-1844745.18</v>
      </c>
      <c r="J606" s="42">
        <v>-1844745.18</v>
      </c>
      <c r="K606" s="42">
        <v>-1844745.18</v>
      </c>
      <c r="L606" s="42">
        <v>-1844745.18</v>
      </c>
      <c r="M606" s="42">
        <v>-1844745.18</v>
      </c>
      <c r="N606" s="42">
        <v>-1844745.18</v>
      </c>
      <c r="O606" s="42">
        <v>-1844745.18</v>
      </c>
      <c r="P606" s="42">
        <v>-1844745.18</v>
      </c>
      <c r="Q606" s="42">
        <v>-1844745.18</v>
      </c>
      <c r="R606" s="42">
        <v>-1844745.18</v>
      </c>
      <c r="S606" s="42">
        <v>-1844745.18</v>
      </c>
      <c r="T606" s="42">
        <v>-1844745.18</v>
      </c>
      <c r="U606" s="42">
        <v>-1844745.18</v>
      </c>
      <c r="V606" s="42">
        <v>-1844745.18</v>
      </c>
      <c r="W606" s="42">
        <v>-1844745.18</v>
      </c>
      <c r="X606" s="42">
        <v>-1844745.18</v>
      </c>
      <c r="Y606" s="42">
        <v>-1844745.18</v>
      </c>
      <c r="Z606" s="42">
        <v>-1844745.18</v>
      </c>
      <c r="AA606" s="42">
        <v>-1844745.18</v>
      </c>
      <c r="AB606" s="42">
        <v>-1844745.18</v>
      </c>
      <c r="AC606" s="42">
        <v>-1844745.18</v>
      </c>
      <c r="AD606" s="42">
        <v>-1844745.18</v>
      </c>
      <c r="AE606" s="42">
        <v>-1844745.18</v>
      </c>
      <c r="AF606" s="42">
        <v>-1844745.18</v>
      </c>
      <c r="AG606" s="42">
        <v>-1844745.18</v>
      </c>
      <c r="AH606" s="42">
        <v>-1844745.18</v>
      </c>
      <c r="AI606" s="42">
        <v>-1844745.18</v>
      </c>
      <c r="AJ606" s="42">
        <v>-1844745.18</v>
      </c>
      <c r="AK606" s="42">
        <v>-1844745.18</v>
      </c>
      <c r="AL606" s="42">
        <v>-1844745.18</v>
      </c>
      <c r="AM606" s="42">
        <v>-1844745.18</v>
      </c>
      <c r="AN606" s="42">
        <v>-1844745.18</v>
      </c>
      <c r="AO606" s="42">
        <v>-1844745.18</v>
      </c>
      <c r="AP606" s="42">
        <v>-1844745.18</v>
      </c>
      <c r="AQ606" s="42">
        <v>-1844745.18</v>
      </c>
      <c r="AR606" s="42">
        <v>-1844745.18</v>
      </c>
      <c r="AS606" s="42">
        <v>-1844745.18</v>
      </c>
      <c r="AT606" s="42">
        <v>-1844745.18</v>
      </c>
      <c r="AU606" s="42">
        <v>-1844745.18</v>
      </c>
      <c r="AV606" s="42">
        <v>-1844745.18</v>
      </c>
      <c r="AW606" s="42">
        <v>-1844745.18</v>
      </c>
      <c r="AX606" s="42">
        <v>-1844745.18</v>
      </c>
      <c r="AY606" s="42">
        <v>-1844745.18</v>
      </c>
      <c r="AZ606" s="42">
        <v>-1844745.18</v>
      </c>
      <c r="BA606" s="42">
        <v>-1844745.18</v>
      </c>
    </row>
    <row r="607" spans="1:53" x14ac:dyDescent="0.2">
      <c r="A607" s="91" t="s">
        <v>726</v>
      </c>
      <c r="B607" s="42">
        <v>-511267.24</v>
      </c>
      <c r="C607" s="42">
        <v>-511267.24</v>
      </c>
      <c r="D607" s="42">
        <v>-511267.24</v>
      </c>
      <c r="E607" s="42">
        <v>-511267.24</v>
      </c>
      <c r="F607" s="42">
        <v>-511267.24</v>
      </c>
      <c r="G607" s="42">
        <v>-511267.24</v>
      </c>
      <c r="H607" s="42">
        <v>-511267.24</v>
      </c>
      <c r="I607" s="42">
        <v>-511267.24</v>
      </c>
      <c r="J607" s="42">
        <v>-511267.24</v>
      </c>
      <c r="K607" s="42">
        <v>-511267.24</v>
      </c>
      <c r="L607" s="42">
        <v>-511267.24</v>
      </c>
      <c r="M607" s="42">
        <v>-511267.24</v>
      </c>
      <c r="N607" s="42">
        <v>-511267.24</v>
      </c>
      <c r="O607" s="42">
        <v>-511267.24</v>
      </c>
      <c r="P607" s="42">
        <v>-511267.24</v>
      </c>
      <c r="Q607" s="42">
        <v>-511267.24</v>
      </c>
      <c r="R607" s="42">
        <v>-511267.24</v>
      </c>
      <c r="S607" s="42">
        <v>-511267.24</v>
      </c>
      <c r="T607" s="42">
        <v>-511267.24</v>
      </c>
      <c r="U607" s="42">
        <v>-511267.24</v>
      </c>
      <c r="V607" s="42">
        <v>-511267.24</v>
      </c>
      <c r="W607" s="42">
        <v>-511267.24</v>
      </c>
      <c r="X607" s="42">
        <v>-511267.24</v>
      </c>
      <c r="Y607" s="42">
        <v>-511267.24</v>
      </c>
      <c r="Z607" s="42">
        <v>-511267.24</v>
      </c>
      <c r="AA607" s="42">
        <v>-511267.24</v>
      </c>
      <c r="AB607" s="42">
        <v>-511267.24</v>
      </c>
      <c r="AC607" s="42">
        <v>-511267.24</v>
      </c>
      <c r="AD607" s="42">
        <v>-511267.24</v>
      </c>
      <c r="AE607" s="42">
        <v>-511267.24</v>
      </c>
      <c r="AF607" s="42">
        <v>-511267.24</v>
      </c>
      <c r="AG607" s="42">
        <v>-511267.24</v>
      </c>
      <c r="AH607" s="42">
        <v>-511267.24</v>
      </c>
      <c r="AI607" s="42">
        <v>-511267.24</v>
      </c>
      <c r="AJ607" s="42">
        <v>-511267.24</v>
      </c>
      <c r="AK607" s="42">
        <v>-511267.24</v>
      </c>
      <c r="AL607" s="42">
        <v>-511267.24</v>
      </c>
      <c r="AM607" s="42">
        <v>-511267.24</v>
      </c>
      <c r="AN607" s="42">
        <v>-511267.24</v>
      </c>
      <c r="AO607" s="42">
        <v>-511267.24</v>
      </c>
      <c r="AP607" s="42">
        <v>-511267.24</v>
      </c>
      <c r="AQ607" s="42">
        <v>-511267.24</v>
      </c>
      <c r="AR607" s="42">
        <v>-511267.24</v>
      </c>
      <c r="AS607" s="42">
        <v>-511267.24</v>
      </c>
      <c r="AT607" s="42">
        <v>-511267.24</v>
      </c>
      <c r="AU607" s="42">
        <v>-511267.24</v>
      </c>
      <c r="AV607" s="42">
        <v>-511267.24</v>
      </c>
      <c r="AW607" s="42">
        <v>-511267.24</v>
      </c>
      <c r="AX607" s="42">
        <v>-511267.24</v>
      </c>
      <c r="AY607" s="42">
        <v>-511267.24</v>
      </c>
      <c r="AZ607" s="42">
        <v>-511267.24</v>
      </c>
      <c r="BA607" s="42">
        <v>-511267.24</v>
      </c>
    </row>
    <row r="608" spans="1:53" x14ac:dyDescent="0.2">
      <c r="A608" s="91" t="s">
        <v>727</v>
      </c>
      <c r="B608" s="42">
        <v>73994043.010000005</v>
      </c>
      <c r="C608" s="42">
        <v>73994043.010000005</v>
      </c>
      <c r="D608" s="42">
        <v>73994043.010000005</v>
      </c>
      <c r="E608" s="42">
        <v>73994043.010000005</v>
      </c>
      <c r="F608" s="42">
        <v>73994043.010000005</v>
      </c>
      <c r="G608" s="42">
        <v>73994043.010000005</v>
      </c>
      <c r="H608" s="42">
        <v>73994043.010000005</v>
      </c>
      <c r="I608" s="42">
        <v>73994043.010000005</v>
      </c>
      <c r="J608" s="42">
        <v>73994043.010000005</v>
      </c>
      <c r="K608" s="42">
        <v>73994043.010000005</v>
      </c>
      <c r="L608" s="42">
        <v>73994043.010000005</v>
      </c>
      <c r="M608" s="42">
        <v>73994043.010000005</v>
      </c>
      <c r="N608" s="42">
        <v>73994043.010000005</v>
      </c>
      <c r="O608" s="42">
        <v>73994043.010000005</v>
      </c>
      <c r="P608" s="42">
        <v>73994043.010000005</v>
      </c>
      <c r="Q608" s="42">
        <v>73994043.010000005</v>
      </c>
      <c r="R608" s="42">
        <v>73994043.010000005</v>
      </c>
      <c r="S608" s="42">
        <v>73994043.010000005</v>
      </c>
      <c r="T608" s="42">
        <v>73994043.010000005</v>
      </c>
      <c r="U608" s="42">
        <v>73994043.010000005</v>
      </c>
      <c r="V608" s="42">
        <v>73994043.010000005</v>
      </c>
      <c r="W608" s="42">
        <v>73994043.010000005</v>
      </c>
      <c r="X608" s="42">
        <v>73994043.010000005</v>
      </c>
      <c r="Y608" s="42">
        <v>73994043.010000005</v>
      </c>
      <c r="Z608" s="42">
        <v>73994043.010000005</v>
      </c>
      <c r="AA608" s="42">
        <v>73994043.010000005</v>
      </c>
      <c r="AB608" s="42">
        <v>73994043.010000005</v>
      </c>
      <c r="AC608" s="42">
        <v>73994043.010000005</v>
      </c>
      <c r="AD608" s="42">
        <v>73994043.010000005</v>
      </c>
      <c r="AE608" s="42">
        <v>73994043.010000005</v>
      </c>
      <c r="AF608" s="42">
        <v>73994043.010000005</v>
      </c>
      <c r="AG608" s="42">
        <v>73994043.010000005</v>
      </c>
      <c r="AH608" s="42">
        <v>73994043.010000005</v>
      </c>
      <c r="AI608" s="42">
        <v>73994043.010000005</v>
      </c>
      <c r="AJ608" s="42">
        <v>73994043.010000005</v>
      </c>
      <c r="AK608" s="42">
        <v>73994043.010000005</v>
      </c>
      <c r="AL608" s="42">
        <v>73994043.010000005</v>
      </c>
      <c r="AM608" s="42">
        <v>73994043.010000005</v>
      </c>
      <c r="AN608" s="42">
        <v>73994043.010000005</v>
      </c>
      <c r="AO608" s="42">
        <v>73994043.010000005</v>
      </c>
      <c r="AP608" s="42">
        <v>73994043.010000005</v>
      </c>
      <c r="AQ608" s="42">
        <v>73994043.010000005</v>
      </c>
      <c r="AR608" s="42">
        <v>73994043.010000005</v>
      </c>
      <c r="AS608" s="42">
        <v>73994043.010000005</v>
      </c>
      <c r="AT608" s="42">
        <v>73994043.010000005</v>
      </c>
      <c r="AU608" s="42">
        <v>73994043.010000005</v>
      </c>
      <c r="AV608" s="42">
        <v>73994043.010000005</v>
      </c>
      <c r="AW608" s="42">
        <v>73994043.010000005</v>
      </c>
      <c r="AX608" s="42">
        <v>73994043.010000005</v>
      </c>
      <c r="AY608" s="42">
        <v>73994043.010000005</v>
      </c>
      <c r="AZ608" s="42">
        <v>73994043.010000005</v>
      </c>
      <c r="BA608" s="42">
        <v>73994043.010000005</v>
      </c>
    </row>
    <row r="609" spans="1:53" x14ac:dyDescent="0.2">
      <c r="A609" s="91" t="s">
        <v>728</v>
      </c>
      <c r="B609" s="42">
        <v>77140922.719999999</v>
      </c>
      <c r="C609" s="42">
        <v>77140922.719999999</v>
      </c>
      <c r="D609" s="42">
        <v>77140922.719999999</v>
      </c>
      <c r="E609" s="42">
        <v>77140922.719999999</v>
      </c>
      <c r="F609" s="42">
        <v>77140922.719999999</v>
      </c>
      <c r="G609" s="42">
        <v>77140922.719999999</v>
      </c>
      <c r="H609" s="42">
        <v>77140922.719999999</v>
      </c>
      <c r="I609" s="42">
        <v>77140922.719999999</v>
      </c>
      <c r="J609" s="42">
        <v>77140922.719999999</v>
      </c>
      <c r="K609" s="42">
        <v>77140922.719999999</v>
      </c>
      <c r="L609" s="42">
        <v>77140922.719999999</v>
      </c>
      <c r="M609" s="42">
        <v>77140922.719999999</v>
      </c>
      <c r="N609" s="42">
        <v>77140922.719999999</v>
      </c>
      <c r="O609" s="42">
        <v>77140922.719999999</v>
      </c>
      <c r="P609" s="42">
        <v>77140922.719999999</v>
      </c>
      <c r="Q609" s="42">
        <v>77140922.719999999</v>
      </c>
      <c r="R609" s="42">
        <v>77140922.719999999</v>
      </c>
      <c r="S609" s="42">
        <v>77140922.719999999</v>
      </c>
      <c r="T609" s="42">
        <v>77140922.719999999</v>
      </c>
      <c r="U609" s="42">
        <v>77140922.719999999</v>
      </c>
      <c r="V609" s="42">
        <v>77140922.719999999</v>
      </c>
      <c r="W609" s="42">
        <v>77140922.719999999</v>
      </c>
      <c r="X609" s="42">
        <v>77140922.719999999</v>
      </c>
      <c r="Y609" s="42">
        <v>77140922.719999999</v>
      </c>
      <c r="Z609" s="42">
        <v>77140922.719999999</v>
      </c>
      <c r="AA609" s="42">
        <v>77140922.719999999</v>
      </c>
      <c r="AB609" s="42">
        <v>77140922.719999999</v>
      </c>
      <c r="AC609" s="42">
        <v>77140922.719999999</v>
      </c>
      <c r="AD609" s="42">
        <v>77140922.719999999</v>
      </c>
      <c r="AE609" s="42">
        <v>77140922.719999999</v>
      </c>
      <c r="AF609" s="42">
        <v>77140922.719999999</v>
      </c>
      <c r="AG609" s="42">
        <v>77140922.719999999</v>
      </c>
      <c r="AH609" s="42">
        <v>77140922.719999999</v>
      </c>
      <c r="AI609" s="42">
        <v>77140922.719999999</v>
      </c>
      <c r="AJ609" s="42">
        <v>77140922.719999999</v>
      </c>
      <c r="AK609" s="42">
        <v>77140922.719999999</v>
      </c>
      <c r="AL609" s="42">
        <v>77140922.719999999</v>
      </c>
      <c r="AM609" s="42">
        <v>77140922.719999999</v>
      </c>
      <c r="AN609" s="42">
        <v>77140922.719999999</v>
      </c>
      <c r="AO609" s="42">
        <v>77140922.719999999</v>
      </c>
      <c r="AP609" s="42">
        <v>77140922.719999999</v>
      </c>
      <c r="AQ609" s="42">
        <v>77140922.719999999</v>
      </c>
      <c r="AR609" s="42">
        <v>77140922.719999999</v>
      </c>
      <c r="AS609" s="42">
        <v>77140922.719999999</v>
      </c>
      <c r="AT609" s="42">
        <v>77140922.719999999</v>
      </c>
      <c r="AU609" s="42">
        <v>77140922.719999999</v>
      </c>
      <c r="AV609" s="42">
        <v>77140922.719999999</v>
      </c>
      <c r="AW609" s="42">
        <v>77140922.719999999</v>
      </c>
      <c r="AX609" s="42">
        <v>77140922.719999999</v>
      </c>
      <c r="AY609" s="42">
        <v>77140922.719999999</v>
      </c>
      <c r="AZ609" s="42">
        <v>77140922.719999999</v>
      </c>
      <c r="BA609" s="42">
        <v>77140922.719999999</v>
      </c>
    </row>
    <row r="610" spans="1:53" x14ac:dyDescent="0.2">
      <c r="A610" s="91" t="s">
        <v>729</v>
      </c>
      <c r="B610" s="42">
        <v>0</v>
      </c>
      <c r="C610" s="42">
        <v>0</v>
      </c>
      <c r="D610" s="42">
        <v>0</v>
      </c>
      <c r="E610" s="42">
        <v>0</v>
      </c>
      <c r="F610" s="42">
        <v>0</v>
      </c>
      <c r="G610" s="42">
        <v>0</v>
      </c>
      <c r="H610" s="42">
        <v>0</v>
      </c>
      <c r="I610" s="42">
        <v>0</v>
      </c>
      <c r="J610" s="42">
        <v>0</v>
      </c>
      <c r="K610" s="42">
        <v>0</v>
      </c>
      <c r="L610" s="42">
        <v>0</v>
      </c>
      <c r="M610" s="42">
        <v>0</v>
      </c>
      <c r="N610" s="42">
        <v>0</v>
      </c>
      <c r="O610" s="42">
        <v>0</v>
      </c>
      <c r="P610" s="42">
        <v>0</v>
      </c>
      <c r="Q610" s="42">
        <v>0</v>
      </c>
      <c r="R610" s="42">
        <v>0</v>
      </c>
      <c r="S610" s="42">
        <v>0</v>
      </c>
      <c r="T610" s="42">
        <v>0</v>
      </c>
      <c r="U610" s="42">
        <v>0</v>
      </c>
      <c r="V610" s="42">
        <v>0</v>
      </c>
      <c r="W610" s="42">
        <v>0</v>
      </c>
      <c r="X610" s="42">
        <v>0</v>
      </c>
      <c r="Y610" s="42">
        <v>0</v>
      </c>
      <c r="Z610" s="42">
        <v>0</v>
      </c>
      <c r="AA610" s="42">
        <v>0</v>
      </c>
      <c r="AB610" s="42">
        <v>0</v>
      </c>
      <c r="AC610" s="42">
        <v>0</v>
      </c>
      <c r="AD610" s="42">
        <v>0</v>
      </c>
      <c r="AE610" s="42">
        <v>0</v>
      </c>
      <c r="AF610" s="42">
        <v>0</v>
      </c>
      <c r="AG610" s="42">
        <v>0</v>
      </c>
      <c r="AH610" s="42">
        <v>0</v>
      </c>
      <c r="AI610" s="42">
        <v>0</v>
      </c>
      <c r="AJ610" s="42">
        <v>0</v>
      </c>
      <c r="AK610" s="42">
        <v>0</v>
      </c>
      <c r="AL610" s="42">
        <v>0</v>
      </c>
      <c r="AM610" s="42">
        <v>0</v>
      </c>
      <c r="AN610" s="42">
        <v>0</v>
      </c>
      <c r="AO610" s="42">
        <v>0</v>
      </c>
      <c r="AP610" s="42">
        <v>0</v>
      </c>
      <c r="AQ610" s="42">
        <v>0</v>
      </c>
      <c r="AR610" s="42">
        <v>0</v>
      </c>
      <c r="AS610" s="42">
        <v>0</v>
      </c>
      <c r="AT610" s="42">
        <v>0</v>
      </c>
      <c r="AU610" s="42">
        <v>0</v>
      </c>
      <c r="AV610" s="42">
        <v>0</v>
      </c>
      <c r="AW610" s="42">
        <v>0</v>
      </c>
      <c r="AX610" s="42">
        <v>0</v>
      </c>
      <c r="AY610" s="42">
        <v>0</v>
      </c>
      <c r="AZ610" s="42">
        <v>0</v>
      </c>
      <c r="BA610" s="42">
        <v>0</v>
      </c>
    </row>
    <row r="611" spans="1:53" x14ac:dyDescent="0.2">
      <c r="A611" s="91" t="s">
        <v>730</v>
      </c>
      <c r="B611" s="42">
        <v>0</v>
      </c>
      <c r="C611" s="42">
        <v>0</v>
      </c>
      <c r="D611" s="42">
        <v>0</v>
      </c>
      <c r="E611" s="42">
        <v>0</v>
      </c>
      <c r="F611" s="42">
        <v>0</v>
      </c>
      <c r="G611" s="42">
        <v>0</v>
      </c>
      <c r="H611" s="42">
        <v>0</v>
      </c>
      <c r="I611" s="42">
        <v>0</v>
      </c>
      <c r="J611" s="42">
        <v>0</v>
      </c>
      <c r="K611" s="42">
        <v>0</v>
      </c>
      <c r="L611" s="42">
        <v>0</v>
      </c>
      <c r="M611" s="42">
        <v>0</v>
      </c>
      <c r="N611" s="42">
        <v>0</v>
      </c>
      <c r="O611" s="42">
        <v>0</v>
      </c>
      <c r="P611" s="42">
        <v>0</v>
      </c>
      <c r="Q611" s="42">
        <v>0</v>
      </c>
      <c r="R611" s="42">
        <v>0</v>
      </c>
      <c r="S611" s="42">
        <v>0</v>
      </c>
      <c r="T611" s="42">
        <v>0</v>
      </c>
      <c r="U611" s="42">
        <v>0</v>
      </c>
      <c r="V611" s="42">
        <v>0</v>
      </c>
      <c r="W611" s="42">
        <v>0</v>
      </c>
      <c r="X611" s="42">
        <v>0</v>
      </c>
      <c r="Y611" s="42">
        <v>0</v>
      </c>
      <c r="Z611" s="42">
        <v>0</v>
      </c>
      <c r="AA611" s="42">
        <v>0</v>
      </c>
      <c r="AB611" s="42">
        <v>0</v>
      </c>
      <c r="AC611" s="42">
        <v>0</v>
      </c>
      <c r="AD611" s="42">
        <v>0</v>
      </c>
      <c r="AE611" s="42">
        <v>0</v>
      </c>
      <c r="AF611" s="42">
        <v>0</v>
      </c>
      <c r="AG611" s="42">
        <v>0</v>
      </c>
      <c r="AH611" s="42">
        <v>0</v>
      </c>
      <c r="AI611" s="42">
        <v>0</v>
      </c>
      <c r="AJ611" s="42">
        <v>0</v>
      </c>
      <c r="AK611" s="42">
        <v>0</v>
      </c>
      <c r="AL611" s="42">
        <v>0</v>
      </c>
      <c r="AM611" s="42">
        <v>0</v>
      </c>
      <c r="AN611" s="42">
        <v>0</v>
      </c>
      <c r="AO611" s="42">
        <v>0</v>
      </c>
      <c r="AP611" s="42">
        <v>0</v>
      </c>
      <c r="AQ611" s="42">
        <v>0</v>
      </c>
      <c r="AR611" s="42">
        <v>0</v>
      </c>
      <c r="AS611" s="42">
        <v>0</v>
      </c>
      <c r="AT611" s="42">
        <v>0</v>
      </c>
      <c r="AU611" s="42">
        <v>0</v>
      </c>
      <c r="AV611" s="42">
        <v>0</v>
      </c>
      <c r="AW611" s="42">
        <v>0</v>
      </c>
      <c r="AX611" s="42">
        <v>0</v>
      </c>
      <c r="AY611" s="42">
        <v>0</v>
      </c>
      <c r="AZ611" s="42">
        <v>0</v>
      </c>
      <c r="BA611" s="42">
        <v>0</v>
      </c>
    </row>
    <row r="612" spans="1:53" x14ac:dyDescent="0.2">
      <c r="A612" s="43" t="s">
        <v>731</v>
      </c>
      <c r="B612" s="44">
        <v>976946816.63</v>
      </c>
      <c r="C612" s="44">
        <v>976946816.63</v>
      </c>
      <c r="D612" s="44">
        <v>976946816.63</v>
      </c>
      <c r="E612" s="44">
        <v>976946816.63</v>
      </c>
      <c r="F612" s="44">
        <v>976946816.63</v>
      </c>
      <c r="G612" s="44">
        <v>976946816.63</v>
      </c>
      <c r="H612" s="44">
        <v>976946816.63</v>
      </c>
      <c r="I612" s="44">
        <v>976946816.63</v>
      </c>
      <c r="J612" s="44">
        <v>976946816.63</v>
      </c>
      <c r="K612" s="44">
        <v>976946816.63</v>
      </c>
      <c r="L612" s="44">
        <v>976946816.63</v>
      </c>
      <c r="M612" s="44">
        <v>976946816.63</v>
      </c>
      <c r="N612" s="44">
        <v>976946816.63</v>
      </c>
      <c r="O612" s="44">
        <v>976946816.63</v>
      </c>
      <c r="P612" s="44">
        <v>976946816.63</v>
      </c>
      <c r="Q612" s="44">
        <v>976946816.63</v>
      </c>
      <c r="R612" s="44">
        <v>976946816.63</v>
      </c>
      <c r="S612" s="44">
        <v>976946816.63</v>
      </c>
      <c r="T612" s="44">
        <v>976946816.63</v>
      </c>
      <c r="U612" s="44">
        <v>976946816.63</v>
      </c>
      <c r="V612" s="44">
        <v>976946816.63</v>
      </c>
      <c r="W612" s="44">
        <v>976946816.63</v>
      </c>
      <c r="X612" s="44">
        <v>976946816.63</v>
      </c>
      <c r="Y612" s="44">
        <v>976946816.63</v>
      </c>
      <c r="Z612" s="44">
        <v>976946816.63</v>
      </c>
      <c r="AA612" s="44">
        <v>976946816.63</v>
      </c>
      <c r="AB612" s="44">
        <v>976946816.63</v>
      </c>
      <c r="AC612" s="44">
        <v>976946816.63</v>
      </c>
      <c r="AD612" s="44">
        <v>976946816.63</v>
      </c>
      <c r="AE612" s="44">
        <v>976946816.63</v>
      </c>
      <c r="AF612" s="44">
        <v>976946816.63</v>
      </c>
      <c r="AG612" s="44">
        <v>976946816.63</v>
      </c>
      <c r="AH612" s="44">
        <v>976946816.63</v>
      </c>
      <c r="AI612" s="44">
        <v>976946816.63</v>
      </c>
      <c r="AJ612" s="44">
        <v>976946816.63</v>
      </c>
      <c r="AK612" s="44">
        <v>976946816.63</v>
      </c>
      <c r="AL612" s="44">
        <v>976946816.63</v>
      </c>
      <c r="AM612" s="44">
        <v>976946816.63</v>
      </c>
      <c r="AN612" s="44">
        <v>976946816.63</v>
      </c>
      <c r="AO612" s="44">
        <v>976946816.63</v>
      </c>
      <c r="AP612" s="44">
        <v>976946816.63</v>
      </c>
      <c r="AQ612" s="44">
        <v>976946816.63</v>
      </c>
      <c r="AR612" s="44">
        <v>976946816.63</v>
      </c>
      <c r="AS612" s="44">
        <v>976946816.63</v>
      </c>
      <c r="AT612" s="44">
        <v>976946816.63</v>
      </c>
      <c r="AU612" s="44">
        <v>976946816.63</v>
      </c>
      <c r="AV612" s="44">
        <v>976946816.63</v>
      </c>
      <c r="AW612" s="44">
        <v>976946816.63</v>
      </c>
      <c r="AX612" s="44">
        <v>976946816.63</v>
      </c>
      <c r="AY612" s="44">
        <v>976946816.63</v>
      </c>
      <c r="AZ612" s="44">
        <v>976946816.63</v>
      </c>
      <c r="BA612" s="44">
        <v>976946816.63</v>
      </c>
    </row>
    <row r="613" spans="1:53" x14ac:dyDescent="0.2">
      <c r="A613" s="91" t="s">
        <v>732</v>
      </c>
    </row>
    <row r="614" spans="1:53" x14ac:dyDescent="0.2">
      <c r="A614" s="94" t="s">
        <v>733</v>
      </c>
      <c r="B614" s="45">
        <v>27056686513.4258</v>
      </c>
      <c r="C614" s="45">
        <v>27081923520.9011</v>
      </c>
      <c r="D614" s="45">
        <v>27176974307.0364</v>
      </c>
      <c r="E614" s="45">
        <v>27263064395.3685</v>
      </c>
      <c r="F614" s="45">
        <v>27409990798.580101</v>
      </c>
      <c r="G614" s="45">
        <v>27519789779.594898</v>
      </c>
      <c r="H614" s="45">
        <v>27582028779.036598</v>
      </c>
      <c r="I614" s="45">
        <v>27811538281.606899</v>
      </c>
      <c r="J614" s="45">
        <v>27857030752.964901</v>
      </c>
      <c r="K614" s="45">
        <v>27955356309.863201</v>
      </c>
      <c r="L614" s="45">
        <v>27817448118.485802</v>
      </c>
      <c r="M614" s="45">
        <v>27729555999.8573</v>
      </c>
      <c r="N614" s="45">
        <v>27729555999.8573</v>
      </c>
      <c r="O614" s="45">
        <v>27902746164.4949</v>
      </c>
      <c r="P614" s="45">
        <v>27973074065.616798</v>
      </c>
      <c r="Q614" s="45">
        <v>28124965628.742901</v>
      </c>
      <c r="R614" s="45">
        <v>28278359547.530201</v>
      </c>
      <c r="S614" s="45">
        <v>28494470510.000099</v>
      </c>
      <c r="T614" s="45">
        <v>28914396005.4729</v>
      </c>
      <c r="U614" s="45">
        <v>29058785221.141499</v>
      </c>
      <c r="V614" s="45">
        <v>29302019042.944302</v>
      </c>
      <c r="W614" s="45">
        <v>29408392864.150101</v>
      </c>
      <c r="X614" s="45">
        <v>29504087214.182201</v>
      </c>
      <c r="Y614" s="45">
        <v>29340409529.308701</v>
      </c>
      <c r="Z614" s="45">
        <v>29447930956.2747</v>
      </c>
      <c r="AA614" s="45">
        <v>29447930956.2747</v>
      </c>
      <c r="AB614" s="45">
        <v>29682808841.101398</v>
      </c>
      <c r="AC614" s="45">
        <v>29730767402.944901</v>
      </c>
      <c r="AD614" s="45">
        <v>29860506338.418999</v>
      </c>
      <c r="AE614" s="45">
        <v>29989966237.060902</v>
      </c>
      <c r="AF614" s="45">
        <v>30181760892.955799</v>
      </c>
      <c r="AG614" s="45">
        <v>30576473633.072601</v>
      </c>
      <c r="AH614" s="45">
        <v>30723174111.960701</v>
      </c>
      <c r="AI614" s="45">
        <v>30970772361.584702</v>
      </c>
      <c r="AJ614" s="45">
        <v>30990846222.213902</v>
      </c>
      <c r="AK614" s="45">
        <v>31086652732.390701</v>
      </c>
      <c r="AL614" s="45">
        <v>30896617033.900101</v>
      </c>
      <c r="AM614" s="45">
        <v>31029719838.198399</v>
      </c>
      <c r="AN614" s="45">
        <v>31029719838.198399</v>
      </c>
      <c r="AO614" s="45">
        <v>31258583709.383801</v>
      </c>
      <c r="AP614" s="45">
        <v>31304586709.460499</v>
      </c>
      <c r="AQ614" s="45">
        <v>31436669160.9259</v>
      </c>
      <c r="AR614" s="45">
        <v>31564198100.778801</v>
      </c>
      <c r="AS614" s="45">
        <v>31753803222.3652</v>
      </c>
      <c r="AT614" s="45">
        <v>31994875997.586601</v>
      </c>
      <c r="AU614" s="45">
        <v>32153287149.6507</v>
      </c>
      <c r="AV614" s="45">
        <v>32403996077.6395</v>
      </c>
      <c r="AW614" s="45">
        <v>32578464465.198399</v>
      </c>
      <c r="AX614" s="45">
        <v>32674956627.9613</v>
      </c>
      <c r="AY614" s="45">
        <v>32468108253.601898</v>
      </c>
      <c r="AZ614" s="45">
        <v>32546302004.829498</v>
      </c>
      <c r="BA614" s="45">
        <v>32546302004.829498</v>
      </c>
    </row>
    <row r="615" spans="1:53" x14ac:dyDescent="0.2">
      <c r="A615" s="91" t="s">
        <v>734</v>
      </c>
    </row>
    <row r="616" spans="1:53" x14ac:dyDescent="0.2">
      <c r="A616" s="91" t="s">
        <v>735</v>
      </c>
    </row>
    <row r="617" spans="1:53" x14ac:dyDescent="0.2">
      <c r="A617" s="93" t="s">
        <v>736</v>
      </c>
    </row>
    <row r="618" spans="1:53" x14ac:dyDescent="0.2">
      <c r="A618" s="91" t="s">
        <v>737</v>
      </c>
    </row>
    <row r="619" spans="1:53" x14ac:dyDescent="0.2">
      <c r="A619" s="93" t="s">
        <v>738</v>
      </c>
    </row>
    <row r="620" spans="1:53" x14ac:dyDescent="0.2">
      <c r="A620" s="91" t="s">
        <v>739</v>
      </c>
      <c r="B620" s="42">
        <v>0</v>
      </c>
      <c r="C620" s="42">
        <v>0</v>
      </c>
      <c r="D620" s="42">
        <v>0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2">
        <v>0</v>
      </c>
      <c r="K620" s="42">
        <v>0</v>
      </c>
      <c r="L620" s="42">
        <v>0</v>
      </c>
      <c r="M620" s="42">
        <v>0</v>
      </c>
      <c r="N620" s="42">
        <v>0</v>
      </c>
      <c r="O620" s="42">
        <v>0</v>
      </c>
      <c r="P620" s="42">
        <v>0</v>
      </c>
      <c r="Q620" s="42">
        <v>0</v>
      </c>
      <c r="R620" s="42">
        <v>0</v>
      </c>
      <c r="S620" s="42">
        <v>0</v>
      </c>
      <c r="T620" s="42">
        <v>0</v>
      </c>
      <c r="U620" s="42">
        <v>0</v>
      </c>
      <c r="V620" s="42">
        <v>0</v>
      </c>
      <c r="W620" s="42">
        <v>0</v>
      </c>
      <c r="X620" s="42">
        <v>0</v>
      </c>
      <c r="Y620" s="42">
        <v>0</v>
      </c>
      <c r="Z620" s="42">
        <v>0</v>
      </c>
      <c r="AA620" s="42">
        <v>0</v>
      </c>
      <c r="AB620" s="42">
        <v>0</v>
      </c>
      <c r="AC620" s="42">
        <v>0</v>
      </c>
      <c r="AD620" s="42">
        <v>0</v>
      </c>
      <c r="AE620" s="42">
        <v>0</v>
      </c>
      <c r="AF620" s="42">
        <v>0</v>
      </c>
      <c r="AG620" s="42">
        <v>0</v>
      </c>
      <c r="AH620" s="42">
        <v>0</v>
      </c>
      <c r="AI620" s="42">
        <v>0</v>
      </c>
      <c r="AJ620" s="42">
        <v>0</v>
      </c>
      <c r="AK620" s="42">
        <v>0</v>
      </c>
      <c r="AL620" s="42">
        <v>0</v>
      </c>
      <c r="AM620" s="42">
        <v>0</v>
      </c>
      <c r="AN620" s="42">
        <v>0</v>
      </c>
      <c r="AO620" s="42">
        <v>0</v>
      </c>
      <c r="AP620" s="42">
        <v>0</v>
      </c>
      <c r="AQ620" s="42">
        <v>0</v>
      </c>
      <c r="AR620" s="42">
        <v>0</v>
      </c>
      <c r="AS620" s="42">
        <v>0</v>
      </c>
      <c r="AT620" s="42">
        <v>0</v>
      </c>
      <c r="AU620" s="42">
        <v>0</v>
      </c>
      <c r="AV620" s="42">
        <v>0</v>
      </c>
      <c r="AW620" s="42">
        <v>0</v>
      </c>
      <c r="AX620" s="42">
        <v>0</v>
      </c>
      <c r="AY620" s="42">
        <v>0</v>
      </c>
      <c r="AZ620" s="42">
        <v>0</v>
      </c>
      <c r="BA620" s="42">
        <v>0</v>
      </c>
    </row>
    <row r="621" spans="1:53" x14ac:dyDescent="0.2">
      <c r="A621" s="43" t="s">
        <v>740</v>
      </c>
      <c r="B621" s="44">
        <v>0</v>
      </c>
      <c r="C621" s="44">
        <v>0</v>
      </c>
      <c r="D621" s="44">
        <v>0</v>
      </c>
      <c r="E621" s="44">
        <v>0</v>
      </c>
      <c r="F621" s="44">
        <v>0</v>
      </c>
      <c r="G621" s="44">
        <v>0</v>
      </c>
      <c r="H621" s="44">
        <v>0</v>
      </c>
      <c r="I621" s="44">
        <v>0</v>
      </c>
      <c r="J621" s="44">
        <v>0</v>
      </c>
      <c r="K621" s="44">
        <v>0</v>
      </c>
      <c r="L621" s="44">
        <v>0</v>
      </c>
      <c r="M621" s="44">
        <v>0</v>
      </c>
      <c r="N621" s="44">
        <v>0</v>
      </c>
      <c r="O621" s="44">
        <v>0</v>
      </c>
      <c r="P621" s="44">
        <v>0</v>
      </c>
      <c r="Q621" s="44">
        <v>0</v>
      </c>
      <c r="R621" s="44">
        <v>0</v>
      </c>
      <c r="S621" s="44">
        <v>0</v>
      </c>
      <c r="T621" s="44">
        <v>0</v>
      </c>
      <c r="U621" s="44">
        <v>0</v>
      </c>
      <c r="V621" s="44">
        <v>0</v>
      </c>
      <c r="W621" s="44">
        <v>0</v>
      </c>
      <c r="X621" s="44">
        <v>0</v>
      </c>
      <c r="Y621" s="44">
        <v>0</v>
      </c>
      <c r="Z621" s="44">
        <v>0</v>
      </c>
      <c r="AA621" s="44">
        <v>0</v>
      </c>
      <c r="AB621" s="44">
        <v>0</v>
      </c>
      <c r="AC621" s="44">
        <v>0</v>
      </c>
      <c r="AD621" s="44">
        <v>0</v>
      </c>
      <c r="AE621" s="44">
        <v>0</v>
      </c>
      <c r="AF621" s="44">
        <v>0</v>
      </c>
      <c r="AG621" s="44">
        <v>0</v>
      </c>
      <c r="AH621" s="44">
        <v>0</v>
      </c>
      <c r="AI621" s="44">
        <v>0</v>
      </c>
      <c r="AJ621" s="44">
        <v>0</v>
      </c>
      <c r="AK621" s="44">
        <v>0</v>
      </c>
      <c r="AL621" s="44">
        <v>0</v>
      </c>
      <c r="AM621" s="44">
        <v>0</v>
      </c>
      <c r="AN621" s="44">
        <v>0</v>
      </c>
      <c r="AO621" s="44">
        <v>0</v>
      </c>
      <c r="AP621" s="44">
        <v>0</v>
      </c>
      <c r="AQ621" s="44">
        <v>0</v>
      </c>
      <c r="AR621" s="44">
        <v>0</v>
      </c>
      <c r="AS621" s="44">
        <v>0</v>
      </c>
      <c r="AT621" s="44">
        <v>0</v>
      </c>
      <c r="AU621" s="44">
        <v>0</v>
      </c>
      <c r="AV621" s="44">
        <v>0</v>
      </c>
      <c r="AW621" s="44">
        <v>0</v>
      </c>
      <c r="AX621" s="44">
        <v>0</v>
      </c>
      <c r="AY621" s="44">
        <v>0</v>
      </c>
      <c r="AZ621" s="44">
        <v>0</v>
      </c>
      <c r="BA621" s="44">
        <v>0</v>
      </c>
    </row>
    <row r="622" spans="1:53" x14ac:dyDescent="0.2">
      <c r="A622" s="91" t="s">
        <v>741</v>
      </c>
    </row>
    <row r="623" spans="1:53" x14ac:dyDescent="0.2">
      <c r="A623" s="93" t="s">
        <v>742</v>
      </c>
    </row>
    <row r="624" spans="1:53" x14ac:dyDescent="0.2">
      <c r="A624" s="91" t="s">
        <v>743</v>
      </c>
      <c r="B624" s="42">
        <v>0</v>
      </c>
      <c r="C624" s="42">
        <v>0</v>
      </c>
      <c r="D624" s="42">
        <v>0</v>
      </c>
      <c r="E624" s="42">
        <v>0</v>
      </c>
      <c r="F624" s="42">
        <v>0</v>
      </c>
      <c r="G624" s="42">
        <v>0</v>
      </c>
      <c r="H624" s="42">
        <v>0</v>
      </c>
      <c r="I624" s="42">
        <v>0</v>
      </c>
      <c r="J624" s="42">
        <v>0</v>
      </c>
      <c r="K624" s="42">
        <v>0</v>
      </c>
      <c r="L624" s="42">
        <v>0</v>
      </c>
      <c r="M624" s="42">
        <v>0</v>
      </c>
      <c r="N624" s="42">
        <v>0</v>
      </c>
      <c r="O624" s="42">
        <v>0</v>
      </c>
      <c r="P624" s="42">
        <v>0</v>
      </c>
      <c r="Q624" s="42">
        <v>0</v>
      </c>
      <c r="R624" s="42">
        <v>0</v>
      </c>
      <c r="S624" s="42">
        <v>0</v>
      </c>
      <c r="T624" s="42">
        <v>0</v>
      </c>
      <c r="U624" s="42">
        <v>0</v>
      </c>
      <c r="V624" s="42">
        <v>0</v>
      </c>
      <c r="W624" s="42">
        <v>0</v>
      </c>
      <c r="X624" s="42">
        <v>0</v>
      </c>
      <c r="Y624" s="42">
        <v>0</v>
      </c>
      <c r="Z624" s="42">
        <v>0</v>
      </c>
      <c r="AA624" s="42">
        <v>0</v>
      </c>
      <c r="AB624" s="42">
        <v>0</v>
      </c>
      <c r="AC624" s="42">
        <v>0</v>
      </c>
      <c r="AD624" s="42">
        <v>0</v>
      </c>
      <c r="AE624" s="42">
        <v>0</v>
      </c>
      <c r="AF624" s="42">
        <v>0</v>
      </c>
      <c r="AG624" s="42">
        <v>0</v>
      </c>
      <c r="AH624" s="42">
        <v>0</v>
      </c>
      <c r="AI624" s="42">
        <v>0</v>
      </c>
      <c r="AJ624" s="42">
        <v>0</v>
      </c>
      <c r="AK624" s="42">
        <v>0</v>
      </c>
      <c r="AL624" s="42">
        <v>0</v>
      </c>
      <c r="AM624" s="42">
        <v>0</v>
      </c>
      <c r="AN624" s="42">
        <v>0</v>
      </c>
      <c r="AO624" s="42">
        <v>0</v>
      </c>
      <c r="AP624" s="42">
        <v>0</v>
      </c>
      <c r="AQ624" s="42">
        <v>0</v>
      </c>
      <c r="AR624" s="42">
        <v>0</v>
      </c>
      <c r="AS624" s="42">
        <v>0</v>
      </c>
      <c r="AT624" s="42">
        <v>0</v>
      </c>
      <c r="AU624" s="42">
        <v>0</v>
      </c>
      <c r="AV624" s="42">
        <v>0</v>
      </c>
      <c r="AW624" s="42">
        <v>0</v>
      </c>
      <c r="AX624" s="42">
        <v>0</v>
      </c>
      <c r="AY624" s="42">
        <v>0</v>
      </c>
      <c r="AZ624" s="42">
        <v>0</v>
      </c>
      <c r="BA624" s="42">
        <v>0</v>
      </c>
    </row>
    <row r="625" spans="1:53" x14ac:dyDescent="0.2">
      <c r="A625" s="43" t="s">
        <v>744</v>
      </c>
      <c r="B625" s="44">
        <v>0</v>
      </c>
      <c r="C625" s="44">
        <v>0</v>
      </c>
      <c r="D625" s="44">
        <v>0</v>
      </c>
      <c r="E625" s="44">
        <v>0</v>
      </c>
      <c r="F625" s="44">
        <v>0</v>
      </c>
      <c r="G625" s="44">
        <v>0</v>
      </c>
      <c r="H625" s="44">
        <v>0</v>
      </c>
      <c r="I625" s="44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0</v>
      </c>
      <c r="O625" s="44">
        <v>0</v>
      </c>
      <c r="P625" s="44">
        <v>0</v>
      </c>
      <c r="Q625" s="44">
        <v>0</v>
      </c>
      <c r="R625" s="44">
        <v>0</v>
      </c>
      <c r="S625" s="44">
        <v>0</v>
      </c>
      <c r="T625" s="44">
        <v>0</v>
      </c>
      <c r="U625" s="44">
        <v>0</v>
      </c>
      <c r="V625" s="44">
        <v>0</v>
      </c>
      <c r="W625" s="44">
        <v>0</v>
      </c>
      <c r="X625" s="44">
        <v>0</v>
      </c>
      <c r="Y625" s="44">
        <v>0</v>
      </c>
      <c r="Z625" s="44">
        <v>0</v>
      </c>
      <c r="AA625" s="44">
        <v>0</v>
      </c>
      <c r="AB625" s="44">
        <v>0</v>
      </c>
      <c r="AC625" s="44">
        <v>0</v>
      </c>
      <c r="AD625" s="44">
        <v>0</v>
      </c>
      <c r="AE625" s="44">
        <v>0</v>
      </c>
      <c r="AF625" s="44">
        <v>0</v>
      </c>
      <c r="AG625" s="44">
        <v>0</v>
      </c>
      <c r="AH625" s="44">
        <v>0</v>
      </c>
      <c r="AI625" s="44">
        <v>0</v>
      </c>
      <c r="AJ625" s="44">
        <v>0</v>
      </c>
      <c r="AK625" s="44">
        <v>0</v>
      </c>
      <c r="AL625" s="44">
        <v>0</v>
      </c>
      <c r="AM625" s="44">
        <v>0</v>
      </c>
      <c r="AN625" s="44">
        <v>0</v>
      </c>
      <c r="AO625" s="44">
        <v>0</v>
      </c>
      <c r="AP625" s="44">
        <v>0</v>
      </c>
      <c r="AQ625" s="44">
        <v>0</v>
      </c>
      <c r="AR625" s="44">
        <v>0</v>
      </c>
      <c r="AS625" s="44">
        <v>0</v>
      </c>
      <c r="AT625" s="44">
        <v>0</v>
      </c>
      <c r="AU625" s="44">
        <v>0</v>
      </c>
      <c r="AV625" s="44">
        <v>0</v>
      </c>
      <c r="AW625" s="44">
        <v>0</v>
      </c>
      <c r="AX625" s="44">
        <v>0</v>
      </c>
      <c r="AY625" s="44">
        <v>0</v>
      </c>
      <c r="AZ625" s="44">
        <v>0</v>
      </c>
      <c r="BA625" s="44">
        <v>0</v>
      </c>
    </row>
    <row r="626" spans="1:53" x14ac:dyDescent="0.2">
      <c r="A626" s="93" t="s">
        <v>745</v>
      </c>
    </row>
    <row r="627" spans="1:53" x14ac:dyDescent="0.2">
      <c r="A627" s="93" t="s">
        <v>746</v>
      </c>
    </row>
    <row r="628" spans="1:53" x14ac:dyDescent="0.2">
      <c r="A628" s="91" t="s">
        <v>747</v>
      </c>
      <c r="B628" s="42">
        <v>0</v>
      </c>
      <c r="C628" s="42">
        <v>0</v>
      </c>
      <c r="D628" s="42">
        <v>0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v>0</v>
      </c>
      <c r="M628" s="42">
        <v>0</v>
      </c>
      <c r="N628" s="42">
        <v>0</v>
      </c>
      <c r="O628" s="42">
        <v>0</v>
      </c>
      <c r="P628" s="42">
        <v>0</v>
      </c>
      <c r="Q628" s="42">
        <v>0</v>
      </c>
      <c r="R628" s="42">
        <v>0</v>
      </c>
      <c r="S628" s="42">
        <v>0</v>
      </c>
      <c r="T628" s="42">
        <v>0</v>
      </c>
      <c r="U628" s="42">
        <v>0</v>
      </c>
      <c r="V628" s="42">
        <v>0</v>
      </c>
      <c r="W628" s="42">
        <v>0</v>
      </c>
      <c r="X628" s="42">
        <v>0</v>
      </c>
      <c r="Y628" s="42">
        <v>0</v>
      </c>
      <c r="Z628" s="42">
        <v>0</v>
      </c>
      <c r="AA628" s="42">
        <v>0</v>
      </c>
      <c r="AB628" s="42">
        <v>0</v>
      </c>
      <c r="AC628" s="42">
        <v>0</v>
      </c>
      <c r="AD628" s="42">
        <v>0</v>
      </c>
      <c r="AE628" s="42">
        <v>0</v>
      </c>
      <c r="AF628" s="42">
        <v>0</v>
      </c>
      <c r="AG628" s="42">
        <v>0</v>
      </c>
      <c r="AH628" s="42">
        <v>0</v>
      </c>
      <c r="AI628" s="42">
        <v>0</v>
      </c>
      <c r="AJ628" s="42">
        <v>0</v>
      </c>
      <c r="AK628" s="42">
        <v>0</v>
      </c>
      <c r="AL628" s="42">
        <v>0</v>
      </c>
      <c r="AM628" s="42">
        <v>0</v>
      </c>
      <c r="AN628" s="42">
        <v>0</v>
      </c>
      <c r="AO628" s="42">
        <v>0</v>
      </c>
      <c r="AP628" s="42">
        <v>0</v>
      </c>
      <c r="AQ628" s="42">
        <v>0</v>
      </c>
      <c r="AR628" s="42">
        <v>0</v>
      </c>
      <c r="AS628" s="42">
        <v>0</v>
      </c>
      <c r="AT628" s="42">
        <v>0</v>
      </c>
      <c r="AU628" s="42">
        <v>0</v>
      </c>
      <c r="AV628" s="42">
        <v>0</v>
      </c>
      <c r="AW628" s="42">
        <v>0</v>
      </c>
      <c r="AX628" s="42">
        <v>0</v>
      </c>
      <c r="AY628" s="42">
        <v>0</v>
      </c>
      <c r="AZ628" s="42">
        <v>0</v>
      </c>
      <c r="BA628" s="42">
        <v>0</v>
      </c>
    </row>
    <row r="629" spans="1:53" x14ac:dyDescent="0.2">
      <c r="A629" s="91" t="s">
        <v>748</v>
      </c>
      <c r="B629" s="42">
        <v>0</v>
      </c>
      <c r="C629" s="42">
        <v>0</v>
      </c>
      <c r="D629" s="42">
        <v>0</v>
      </c>
      <c r="E629" s="42">
        <v>0</v>
      </c>
      <c r="F629" s="42">
        <v>0</v>
      </c>
      <c r="G629" s="42">
        <v>0</v>
      </c>
      <c r="H629" s="42">
        <v>0</v>
      </c>
      <c r="I629" s="42">
        <v>0</v>
      </c>
      <c r="J629" s="42">
        <v>0</v>
      </c>
      <c r="K629" s="42">
        <v>0</v>
      </c>
      <c r="L629" s="42">
        <v>0</v>
      </c>
      <c r="M629" s="42">
        <v>0</v>
      </c>
      <c r="N629" s="42">
        <v>0</v>
      </c>
      <c r="O629" s="42">
        <v>0</v>
      </c>
      <c r="P629" s="42">
        <v>0</v>
      </c>
      <c r="Q629" s="42">
        <v>0</v>
      </c>
      <c r="R629" s="42">
        <v>0</v>
      </c>
      <c r="S629" s="42">
        <v>0</v>
      </c>
      <c r="T629" s="42">
        <v>0</v>
      </c>
      <c r="U629" s="42">
        <v>0</v>
      </c>
      <c r="V629" s="42">
        <v>0</v>
      </c>
      <c r="W629" s="42">
        <v>0</v>
      </c>
      <c r="X629" s="42">
        <v>0</v>
      </c>
      <c r="Y629" s="42">
        <v>0</v>
      </c>
      <c r="Z629" s="42">
        <v>0</v>
      </c>
      <c r="AA629" s="42">
        <v>0</v>
      </c>
      <c r="AB629" s="42">
        <v>0</v>
      </c>
      <c r="AC629" s="42">
        <v>0</v>
      </c>
      <c r="AD629" s="42">
        <v>0</v>
      </c>
      <c r="AE629" s="42">
        <v>0</v>
      </c>
      <c r="AF629" s="42">
        <v>0</v>
      </c>
      <c r="AG629" s="42">
        <v>0</v>
      </c>
      <c r="AH629" s="42">
        <v>0</v>
      </c>
      <c r="AI629" s="42">
        <v>0</v>
      </c>
      <c r="AJ629" s="42">
        <v>0</v>
      </c>
      <c r="AK629" s="42">
        <v>0</v>
      </c>
      <c r="AL629" s="42">
        <v>0</v>
      </c>
      <c r="AM629" s="42">
        <v>0</v>
      </c>
      <c r="AN629" s="42">
        <v>0</v>
      </c>
      <c r="AO629" s="42">
        <v>0</v>
      </c>
      <c r="AP629" s="42">
        <v>0</v>
      </c>
      <c r="AQ629" s="42">
        <v>0</v>
      </c>
      <c r="AR629" s="42">
        <v>0</v>
      </c>
      <c r="AS629" s="42">
        <v>0</v>
      </c>
      <c r="AT629" s="42">
        <v>0</v>
      </c>
      <c r="AU629" s="42">
        <v>0</v>
      </c>
      <c r="AV629" s="42">
        <v>0</v>
      </c>
      <c r="AW629" s="42">
        <v>0</v>
      </c>
      <c r="AX629" s="42">
        <v>0</v>
      </c>
      <c r="AY629" s="42">
        <v>0</v>
      </c>
      <c r="AZ629" s="42">
        <v>0</v>
      </c>
      <c r="BA629" s="42">
        <v>0</v>
      </c>
    </row>
    <row r="630" spans="1:53" x14ac:dyDescent="0.2">
      <c r="A630" s="43" t="s">
        <v>749</v>
      </c>
      <c r="B630" s="44">
        <v>0</v>
      </c>
      <c r="C630" s="44">
        <v>0</v>
      </c>
      <c r="D630" s="44">
        <v>0</v>
      </c>
      <c r="E630" s="44">
        <v>0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0</v>
      </c>
      <c r="S630" s="44">
        <v>0</v>
      </c>
      <c r="T630" s="44">
        <v>0</v>
      </c>
      <c r="U630" s="44">
        <v>0</v>
      </c>
      <c r="V630" s="44">
        <v>0</v>
      </c>
      <c r="W630" s="44">
        <v>0</v>
      </c>
      <c r="X630" s="44">
        <v>0</v>
      </c>
      <c r="Y630" s="44">
        <v>0</v>
      </c>
      <c r="Z630" s="44">
        <v>0</v>
      </c>
      <c r="AA630" s="44">
        <v>0</v>
      </c>
      <c r="AB630" s="44">
        <v>0</v>
      </c>
      <c r="AC630" s="44">
        <v>0</v>
      </c>
      <c r="AD630" s="44">
        <v>0</v>
      </c>
      <c r="AE630" s="44">
        <v>0</v>
      </c>
      <c r="AF630" s="44">
        <v>0</v>
      </c>
      <c r="AG630" s="44">
        <v>0</v>
      </c>
      <c r="AH630" s="44">
        <v>0</v>
      </c>
      <c r="AI630" s="44">
        <v>0</v>
      </c>
      <c r="AJ630" s="44">
        <v>0</v>
      </c>
      <c r="AK630" s="44">
        <v>0</v>
      </c>
      <c r="AL630" s="44">
        <v>0</v>
      </c>
      <c r="AM630" s="44">
        <v>0</v>
      </c>
      <c r="AN630" s="44">
        <v>0</v>
      </c>
      <c r="AO630" s="44">
        <v>0</v>
      </c>
      <c r="AP630" s="44">
        <v>0</v>
      </c>
      <c r="AQ630" s="44">
        <v>0</v>
      </c>
      <c r="AR630" s="44">
        <v>0</v>
      </c>
      <c r="AS630" s="44">
        <v>0</v>
      </c>
      <c r="AT630" s="44">
        <v>0</v>
      </c>
      <c r="AU630" s="44">
        <v>0</v>
      </c>
      <c r="AV630" s="44">
        <v>0</v>
      </c>
      <c r="AW630" s="44">
        <v>0</v>
      </c>
      <c r="AX630" s="44">
        <v>0</v>
      </c>
      <c r="AY630" s="44">
        <v>0</v>
      </c>
      <c r="AZ630" s="44">
        <v>0</v>
      </c>
      <c r="BA630" s="44">
        <v>0</v>
      </c>
    </row>
    <row r="631" spans="1:53" x14ac:dyDescent="0.2">
      <c r="A631" s="91" t="s">
        <v>750</v>
      </c>
    </row>
    <row r="632" spans="1:53" x14ac:dyDescent="0.2">
      <c r="A632" s="93" t="s">
        <v>751</v>
      </c>
    </row>
    <row r="633" spans="1:53" x14ac:dyDescent="0.2">
      <c r="A633" s="91" t="s">
        <v>752</v>
      </c>
      <c r="B633" s="42">
        <v>-1590290115.8900001</v>
      </c>
      <c r="C633" s="42">
        <v>-1590290115.8900001</v>
      </c>
      <c r="D633" s="42">
        <v>-1590290115.8900001</v>
      </c>
      <c r="E633" s="42">
        <v>-1590290115.8900001</v>
      </c>
      <c r="F633" s="42">
        <v>-1590290115.8900001</v>
      </c>
      <c r="G633" s="42">
        <v>-1590290115.8900001</v>
      </c>
      <c r="H633" s="42">
        <v>-1590290115.8900001</v>
      </c>
      <c r="I633" s="42">
        <v>-1590290115.8900001</v>
      </c>
      <c r="J633" s="42">
        <v>-1590290115.8900001</v>
      </c>
      <c r="K633" s="42">
        <v>-1590290115.8900001</v>
      </c>
      <c r="L633" s="42">
        <v>-1590290115.8900001</v>
      </c>
      <c r="M633" s="42">
        <v>-1590290115.8900001</v>
      </c>
      <c r="N633" s="42">
        <v>-1590290115.8900001</v>
      </c>
      <c r="O633" s="42">
        <v>-1590290115.8900001</v>
      </c>
      <c r="P633" s="42">
        <v>-1590290115.8900001</v>
      </c>
      <c r="Q633" s="42">
        <v>-1590290115.8900001</v>
      </c>
      <c r="R633" s="42">
        <v>-1590290115.8900001</v>
      </c>
      <c r="S633" s="42">
        <v>-1590290115.8900001</v>
      </c>
      <c r="T633" s="42">
        <v>-1590290115.8900001</v>
      </c>
      <c r="U633" s="42">
        <v>-1590290115.8900001</v>
      </c>
      <c r="V633" s="42">
        <v>-1590290115.8900001</v>
      </c>
      <c r="W633" s="42">
        <v>-1590290115.8900001</v>
      </c>
      <c r="X633" s="42">
        <v>-1590290115.8900001</v>
      </c>
      <c r="Y633" s="42">
        <v>-1590290115.8900001</v>
      </c>
      <c r="Z633" s="42">
        <v>-1590290115.8900001</v>
      </c>
      <c r="AA633" s="42">
        <v>-1590290115.8900001</v>
      </c>
      <c r="AB633" s="42">
        <v>-1590290115.8900001</v>
      </c>
      <c r="AC633" s="42">
        <v>-1590290115.8900001</v>
      </c>
      <c r="AD633" s="42">
        <v>-1590290115.8900001</v>
      </c>
      <c r="AE633" s="42">
        <v>-1590290115.8900001</v>
      </c>
      <c r="AF633" s="42">
        <v>-1590290115.8900001</v>
      </c>
      <c r="AG633" s="42">
        <v>-1590290115.8900001</v>
      </c>
      <c r="AH633" s="42">
        <v>-1590290115.8900001</v>
      </c>
      <c r="AI633" s="42">
        <v>-1590290115.8900001</v>
      </c>
      <c r="AJ633" s="42">
        <v>-1590290115.8900001</v>
      </c>
      <c r="AK633" s="42">
        <v>-1590290115.8900001</v>
      </c>
      <c r="AL633" s="42">
        <v>-1590290115.8900001</v>
      </c>
      <c r="AM633" s="42">
        <v>-1590290115.8900001</v>
      </c>
      <c r="AN633" s="42">
        <v>-1590290115.8900001</v>
      </c>
      <c r="AO633" s="42">
        <v>-1590290115.8900001</v>
      </c>
      <c r="AP633" s="42">
        <v>-1590290115.8900001</v>
      </c>
      <c r="AQ633" s="42">
        <v>-1590290115.8900001</v>
      </c>
      <c r="AR633" s="42">
        <v>-1590290115.8900001</v>
      </c>
      <c r="AS633" s="42">
        <v>-1590290115.8900001</v>
      </c>
      <c r="AT633" s="42">
        <v>-1590290115.8900001</v>
      </c>
      <c r="AU633" s="42">
        <v>-1590290115.8900001</v>
      </c>
      <c r="AV633" s="42">
        <v>-1590290115.8900001</v>
      </c>
      <c r="AW633" s="42">
        <v>-1590290115.8900001</v>
      </c>
      <c r="AX633" s="42">
        <v>-1590290115.8900001</v>
      </c>
      <c r="AY633" s="42">
        <v>-1590290115.8900001</v>
      </c>
      <c r="AZ633" s="42">
        <v>-1590290115.8900001</v>
      </c>
      <c r="BA633" s="42">
        <v>-1590290115.8900001</v>
      </c>
    </row>
    <row r="634" spans="1:53" x14ac:dyDescent="0.2">
      <c r="A634" s="91" t="s">
        <v>753</v>
      </c>
      <c r="B634" s="42">
        <v>0</v>
      </c>
      <c r="C634" s="42">
        <v>0</v>
      </c>
      <c r="D634" s="42">
        <v>0</v>
      </c>
      <c r="E634" s="42">
        <v>0</v>
      </c>
      <c r="F634" s="42">
        <v>0</v>
      </c>
      <c r="G634" s="42">
        <v>0</v>
      </c>
      <c r="H634" s="42">
        <v>0</v>
      </c>
      <c r="I634" s="42">
        <v>0</v>
      </c>
      <c r="J634" s="42">
        <v>0</v>
      </c>
      <c r="K634" s="42">
        <v>0</v>
      </c>
      <c r="L634" s="42">
        <v>0</v>
      </c>
      <c r="M634" s="42">
        <v>0</v>
      </c>
      <c r="N634" s="42">
        <v>0</v>
      </c>
      <c r="O634" s="42">
        <v>0</v>
      </c>
      <c r="P634" s="42">
        <v>0</v>
      </c>
      <c r="Q634" s="42">
        <v>0</v>
      </c>
      <c r="R634" s="42">
        <v>0</v>
      </c>
      <c r="S634" s="42">
        <v>0</v>
      </c>
      <c r="T634" s="42">
        <v>0</v>
      </c>
      <c r="U634" s="42">
        <v>0</v>
      </c>
      <c r="V634" s="42">
        <v>0</v>
      </c>
      <c r="W634" s="42">
        <v>0</v>
      </c>
      <c r="X634" s="42">
        <v>0</v>
      </c>
      <c r="Y634" s="42">
        <v>0</v>
      </c>
      <c r="Z634" s="42">
        <v>0</v>
      </c>
      <c r="AA634" s="42">
        <v>0</v>
      </c>
      <c r="AB634" s="42">
        <v>0</v>
      </c>
      <c r="AC634" s="42">
        <v>0</v>
      </c>
      <c r="AD634" s="42">
        <v>0</v>
      </c>
      <c r="AE634" s="42">
        <v>0</v>
      </c>
      <c r="AF634" s="42">
        <v>0</v>
      </c>
      <c r="AG634" s="42">
        <v>0</v>
      </c>
      <c r="AH634" s="42">
        <v>0</v>
      </c>
      <c r="AI634" s="42">
        <v>0</v>
      </c>
      <c r="AJ634" s="42">
        <v>0</v>
      </c>
      <c r="AK634" s="42">
        <v>0</v>
      </c>
      <c r="AL634" s="42">
        <v>0</v>
      </c>
      <c r="AM634" s="42">
        <v>0</v>
      </c>
      <c r="AN634" s="42">
        <v>0</v>
      </c>
      <c r="AO634" s="42">
        <v>0</v>
      </c>
      <c r="AP634" s="42">
        <v>0</v>
      </c>
      <c r="AQ634" s="42">
        <v>0</v>
      </c>
      <c r="AR634" s="42">
        <v>0</v>
      </c>
      <c r="AS634" s="42">
        <v>0</v>
      </c>
      <c r="AT634" s="42">
        <v>0</v>
      </c>
      <c r="AU634" s="42">
        <v>0</v>
      </c>
      <c r="AV634" s="42">
        <v>0</v>
      </c>
      <c r="AW634" s="42">
        <v>0</v>
      </c>
      <c r="AX634" s="42">
        <v>0</v>
      </c>
      <c r="AY634" s="42">
        <v>0</v>
      </c>
      <c r="AZ634" s="42">
        <v>0</v>
      </c>
      <c r="BA634" s="42">
        <v>0</v>
      </c>
    </row>
    <row r="635" spans="1:53" x14ac:dyDescent="0.2">
      <c r="A635" s="91" t="s">
        <v>754</v>
      </c>
      <c r="B635" s="42">
        <v>0</v>
      </c>
      <c r="C635" s="42">
        <v>0</v>
      </c>
      <c r="D635" s="42">
        <v>0</v>
      </c>
      <c r="E635" s="42">
        <v>0</v>
      </c>
      <c r="F635" s="42">
        <v>0</v>
      </c>
      <c r="G635" s="42">
        <v>0</v>
      </c>
      <c r="H635" s="42">
        <v>0</v>
      </c>
      <c r="I635" s="42">
        <v>0</v>
      </c>
      <c r="J635" s="42">
        <v>0</v>
      </c>
      <c r="K635" s="42">
        <v>0</v>
      </c>
      <c r="L635" s="42">
        <v>0</v>
      </c>
      <c r="M635" s="42">
        <v>0</v>
      </c>
      <c r="N635" s="42">
        <v>0</v>
      </c>
      <c r="O635" s="42">
        <v>0</v>
      </c>
      <c r="P635" s="42">
        <v>0</v>
      </c>
      <c r="Q635" s="42">
        <v>0</v>
      </c>
      <c r="R635" s="42">
        <v>0</v>
      </c>
      <c r="S635" s="42">
        <v>0</v>
      </c>
      <c r="T635" s="42">
        <v>0</v>
      </c>
      <c r="U635" s="42">
        <v>0</v>
      </c>
      <c r="V635" s="42">
        <v>0</v>
      </c>
      <c r="W635" s="42">
        <v>0</v>
      </c>
      <c r="X635" s="42">
        <v>0</v>
      </c>
      <c r="Y635" s="42">
        <v>0</v>
      </c>
      <c r="Z635" s="42">
        <v>0</v>
      </c>
      <c r="AA635" s="42">
        <v>0</v>
      </c>
      <c r="AB635" s="42">
        <v>0</v>
      </c>
      <c r="AC635" s="42">
        <v>0</v>
      </c>
      <c r="AD635" s="42">
        <v>0</v>
      </c>
      <c r="AE635" s="42">
        <v>0</v>
      </c>
      <c r="AF635" s="42">
        <v>0</v>
      </c>
      <c r="AG635" s="42">
        <v>0</v>
      </c>
      <c r="AH635" s="42">
        <v>0</v>
      </c>
      <c r="AI635" s="42">
        <v>0</v>
      </c>
      <c r="AJ635" s="42">
        <v>0</v>
      </c>
      <c r="AK635" s="42">
        <v>0</v>
      </c>
      <c r="AL635" s="42">
        <v>0</v>
      </c>
      <c r="AM635" s="42">
        <v>0</v>
      </c>
      <c r="AN635" s="42">
        <v>0</v>
      </c>
      <c r="AO635" s="42">
        <v>0</v>
      </c>
      <c r="AP635" s="42">
        <v>0</v>
      </c>
      <c r="AQ635" s="42">
        <v>0</v>
      </c>
      <c r="AR635" s="42">
        <v>0</v>
      </c>
      <c r="AS635" s="42">
        <v>0</v>
      </c>
      <c r="AT635" s="42">
        <v>0</v>
      </c>
      <c r="AU635" s="42">
        <v>0</v>
      </c>
      <c r="AV635" s="42">
        <v>0</v>
      </c>
      <c r="AW635" s="42">
        <v>0</v>
      </c>
      <c r="AX635" s="42">
        <v>0</v>
      </c>
      <c r="AY635" s="42">
        <v>0</v>
      </c>
      <c r="AZ635" s="42">
        <v>0</v>
      </c>
      <c r="BA635" s="42">
        <v>0</v>
      </c>
    </row>
    <row r="636" spans="1:53" x14ac:dyDescent="0.2">
      <c r="A636" s="91" t="s">
        <v>755</v>
      </c>
      <c r="B636" s="42">
        <v>0</v>
      </c>
      <c r="C636" s="42">
        <v>0</v>
      </c>
      <c r="D636" s="42">
        <v>0</v>
      </c>
      <c r="E636" s="42">
        <v>0</v>
      </c>
      <c r="F636" s="42">
        <v>0</v>
      </c>
      <c r="G636" s="42">
        <v>0</v>
      </c>
      <c r="H636" s="42">
        <v>0</v>
      </c>
      <c r="I636" s="42">
        <v>0</v>
      </c>
      <c r="J636" s="42">
        <v>0</v>
      </c>
      <c r="K636" s="42">
        <v>0</v>
      </c>
      <c r="L636" s="42">
        <v>0</v>
      </c>
      <c r="M636" s="42">
        <v>0</v>
      </c>
      <c r="N636" s="42">
        <v>0</v>
      </c>
      <c r="O636" s="42">
        <v>0</v>
      </c>
      <c r="P636" s="42">
        <v>0</v>
      </c>
      <c r="Q636" s="42">
        <v>0</v>
      </c>
      <c r="R636" s="42">
        <v>0</v>
      </c>
      <c r="S636" s="42">
        <v>0</v>
      </c>
      <c r="T636" s="42">
        <v>0</v>
      </c>
      <c r="U636" s="42">
        <v>0</v>
      </c>
      <c r="V636" s="42">
        <v>0</v>
      </c>
      <c r="W636" s="42">
        <v>0</v>
      </c>
      <c r="X636" s="42">
        <v>0</v>
      </c>
      <c r="Y636" s="42">
        <v>0</v>
      </c>
      <c r="Z636" s="42">
        <v>0</v>
      </c>
      <c r="AA636" s="42">
        <v>0</v>
      </c>
      <c r="AB636" s="42">
        <v>0</v>
      </c>
      <c r="AC636" s="42">
        <v>0</v>
      </c>
      <c r="AD636" s="42">
        <v>0</v>
      </c>
      <c r="AE636" s="42">
        <v>0</v>
      </c>
      <c r="AF636" s="42">
        <v>0</v>
      </c>
      <c r="AG636" s="42">
        <v>0</v>
      </c>
      <c r="AH636" s="42">
        <v>0</v>
      </c>
      <c r="AI636" s="42">
        <v>0</v>
      </c>
      <c r="AJ636" s="42">
        <v>0</v>
      </c>
      <c r="AK636" s="42">
        <v>0</v>
      </c>
      <c r="AL636" s="42">
        <v>0</v>
      </c>
      <c r="AM636" s="42">
        <v>0</v>
      </c>
      <c r="AN636" s="42">
        <v>0</v>
      </c>
      <c r="AO636" s="42">
        <v>0</v>
      </c>
      <c r="AP636" s="42">
        <v>0</v>
      </c>
      <c r="AQ636" s="42">
        <v>0</v>
      </c>
      <c r="AR636" s="42">
        <v>0</v>
      </c>
      <c r="AS636" s="42">
        <v>0</v>
      </c>
      <c r="AT636" s="42">
        <v>0</v>
      </c>
      <c r="AU636" s="42">
        <v>0</v>
      </c>
      <c r="AV636" s="42">
        <v>0</v>
      </c>
      <c r="AW636" s="42">
        <v>0</v>
      </c>
      <c r="AX636" s="42">
        <v>0</v>
      </c>
      <c r="AY636" s="42">
        <v>0</v>
      </c>
      <c r="AZ636" s="42">
        <v>0</v>
      </c>
      <c r="BA636" s="42">
        <v>0</v>
      </c>
    </row>
    <row r="637" spans="1:53" x14ac:dyDescent="0.2">
      <c r="A637" s="91" t="s">
        <v>756</v>
      </c>
      <c r="B637" s="42">
        <v>0</v>
      </c>
      <c r="C637" s="42">
        <v>0</v>
      </c>
      <c r="D637" s="42">
        <v>0</v>
      </c>
      <c r="E637" s="42">
        <v>0</v>
      </c>
      <c r="F637" s="42">
        <v>0</v>
      </c>
      <c r="G637" s="42">
        <v>0</v>
      </c>
      <c r="H637" s="42">
        <v>0</v>
      </c>
      <c r="I637" s="42">
        <v>0</v>
      </c>
      <c r="J637" s="42">
        <v>0</v>
      </c>
      <c r="K637" s="42">
        <v>0</v>
      </c>
      <c r="L637" s="42">
        <v>0</v>
      </c>
      <c r="M637" s="42">
        <v>0</v>
      </c>
      <c r="N637" s="42">
        <v>0</v>
      </c>
      <c r="O637" s="42">
        <v>0</v>
      </c>
      <c r="P637" s="42">
        <v>0</v>
      </c>
      <c r="Q637" s="42">
        <v>0</v>
      </c>
      <c r="R637" s="42">
        <v>0</v>
      </c>
      <c r="S637" s="42">
        <v>0</v>
      </c>
      <c r="T637" s="42">
        <v>0</v>
      </c>
      <c r="U637" s="42">
        <v>0</v>
      </c>
      <c r="V637" s="42">
        <v>0</v>
      </c>
      <c r="W637" s="42">
        <v>0</v>
      </c>
      <c r="X637" s="42">
        <v>0</v>
      </c>
      <c r="Y637" s="42">
        <v>0</v>
      </c>
      <c r="Z637" s="42">
        <v>0</v>
      </c>
      <c r="AA637" s="42">
        <v>0</v>
      </c>
      <c r="AB637" s="42">
        <v>0</v>
      </c>
      <c r="AC637" s="42">
        <v>0</v>
      </c>
      <c r="AD637" s="42">
        <v>0</v>
      </c>
      <c r="AE637" s="42">
        <v>0</v>
      </c>
      <c r="AF637" s="42">
        <v>0</v>
      </c>
      <c r="AG637" s="42">
        <v>0</v>
      </c>
      <c r="AH637" s="42">
        <v>0</v>
      </c>
      <c r="AI637" s="42">
        <v>0</v>
      </c>
      <c r="AJ637" s="42">
        <v>0</v>
      </c>
      <c r="AK637" s="42">
        <v>0</v>
      </c>
      <c r="AL637" s="42">
        <v>0</v>
      </c>
      <c r="AM637" s="42">
        <v>0</v>
      </c>
      <c r="AN637" s="42">
        <v>0</v>
      </c>
      <c r="AO637" s="42">
        <v>0</v>
      </c>
      <c r="AP637" s="42">
        <v>0</v>
      </c>
      <c r="AQ637" s="42">
        <v>0</v>
      </c>
      <c r="AR637" s="42">
        <v>0</v>
      </c>
      <c r="AS637" s="42">
        <v>0</v>
      </c>
      <c r="AT637" s="42">
        <v>0</v>
      </c>
      <c r="AU637" s="42">
        <v>0</v>
      </c>
      <c r="AV637" s="42">
        <v>0</v>
      </c>
      <c r="AW637" s="42">
        <v>0</v>
      </c>
      <c r="AX637" s="42">
        <v>0</v>
      </c>
      <c r="AY637" s="42">
        <v>0</v>
      </c>
      <c r="AZ637" s="42">
        <v>0</v>
      </c>
      <c r="BA637" s="42">
        <v>0</v>
      </c>
    </row>
    <row r="638" spans="1:53" x14ac:dyDescent="0.2">
      <c r="A638" s="91" t="s">
        <v>757</v>
      </c>
      <c r="B638" s="42">
        <v>-419213.02</v>
      </c>
      <c r="C638" s="42">
        <v>-419213.02</v>
      </c>
      <c r="D638" s="42">
        <v>-419213.02</v>
      </c>
      <c r="E638" s="42">
        <v>-419213.02</v>
      </c>
      <c r="F638" s="42">
        <v>-419213.02</v>
      </c>
      <c r="G638" s="42">
        <v>-419213.02</v>
      </c>
      <c r="H638" s="42">
        <v>-419213.02</v>
      </c>
      <c r="I638" s="42">
        <v>-419213.02</v>
      </c>
      <c r="J638" s="42">
        <v>-419213.02</v>
      </c>
      <c r="K638" s="42">
        <v>-419213.02</v>
      </c>
      <c r="L638" s="42">
        <v>-419213.02</v>
      </c>
      <c r="M638" s="42">
        <v>-419213.02</v>
      </c>
      <c r="N638" s="42">
        <v>-419213.02</v>
      </c>
      <c r="O638" s="42">
        <v>-419213.02</v>
      </c>
      <c r="P638" s="42">
        <v>-419213.02</v>
      </c>
      <c r="Q638" s="42">
        <v>-419213.02</v>
      </c>
      <c r="R638" s="42">
        <v>-419213.02</v>
      </c>
      <c r="S638" s="42">
        <v>-419213.02</v>
      </c>
      <c r="T638" s="42">
        <v>-419213.02</v>
      </c>
      <c r="U638" s="42">
        <v>-419213.02</v>
      </c>
      <c r="V638" s="42">
        <v>-419213.02</v>
      </c>
      <c r="W638" s="42">
        <v>-419213.02</v>
      </c>
      <c r="X638" s="42">
        <v>-419213.02</v>
      </c>
      <c r="Y638" s="42">
        <v>-419213.02</v>
      </c>
      <c r="Z638" s="42">
        <v>-419213.02</v>
      </c>
      <c r="AA638" s="42">
        <v>-419213.02</v>
      </c>
      <c r="AB638" s="42">
        <v>-419213.02</v>
      </c>
      <c r="AC638" s="42">
        <v>-419213.02</v>
      </c>
      <c r="AD638" s="42">
        <v>-419213.02</v>
      </c>
      <c r="AE638" s="42">
        <v>-419213.02</v>
      </c>
      <c r="AF638" s="42">
        <v>-419213.02</v>
      </c>
      <c r="AG638" s="42">
        <v>-419213.02</v>
      </c>
      <c r="AH638" s="42">
        <v>-419213.02</v>
      </c>
      <c r="AI638" s="42">
        <v>-419213.02</v>
      </c>
      <c r="AJ638" s="42">
        <v>-419213.02</v>
      </c>
      <c r="AK638" s="42">
        <v>-419213.02</v>
      </c>
      <c r="AL638" s="42">
        <v>-419213.02</v>
      </c>
      <c r="AM638" s="42">
        <v>-419213.02</v>
      </c>
      <c r="AN638" s="42">
        <v>-419213.02</v>
      </c>
      <c r="AO638" s="42">
        <v>-419213.02</v>
      </c>
      <c r="AP638" s="42">
        <v>-419213.02</v>
      </c>
      <c r="AQ638" s="42">
        <v>-419213.02</v>
      </c>
      <c r="AR638" s="42">
        <v>-419213.02</v>
      </c>
      <c r="AS638" s="42">
        <v>-419213.02</v>
      </c>
      <c r="AT638" s="42">
        <v>-419213.02</v>
      </c>
      <c r="AU638" s="42">
        <v>-419213.02</v>
      </c>
      <c r="AV638" s="42">
        <v>-419213.02</v>
      </c>
      <c r="AW638" s="42">
        <v>-419213.02</v>
      </c>
      <c r="AX638" s="42">
        <v>-419213.02</v>
      </c>
      <c r="AY638" s="42">
        <v>-419213.02</v>
      </c>
      <c r="AZ638" s="42">
        <v>-419213.02</v>
      </c>
      <c r="BA638" s="42">
        <v>-419213.02</v>
      </c>
    </row>
    <row r="639" spans="1:53" x14ac:dyDescent="0.2">
      <c r="A639" s="91" t="s">
        <v>758</v>
      </c>
      <c r="B639" s="42">
        <v>-326031.84000000003</v>
      </c>
      <c r="C639" s="42">
        <v>-326031.84000000003</v>
      </c>
      <c r="D639" s="42">
        <v>-326031.84000000003</v>
      </c>
      <c r="E639" s="42">
        <v>-326031.84000000003</v>
      </c>
      <c r="F639" s="42">
        <v>-326031.84000000003</v>
      </c>
      <c r="G639" s="42">
        <v>-326031.84000000003</v>
      </c>
      <c r="H639" s="42">
        <v>-326031.84000000003</v>
      </c>
      <c r="I639" s="42">
        <v>-326031.84000000003</v>
      </c>
      <c r="J639" s="42">
        <v>-326031.84000000003</v>
      </c>
      <c r="K639" s="42">
        <v>-326031.84000000003</v>
      </c>
      <c r="L639" s="42">
        <v>-326031.84000000003</v>
      </c>
      <c r="M639" s="42">
        <v>-326031.84000000003</v>
      </c>
      <c r="N639" s="42">
        <v>-326031.84000000003</v>
      </c>
      <c r="O639" s="42">
        <v>-326031.84000000003</v>
      </c>
      <c r="P639" s="42">
        <v>-326031.84000000003</v>
      </c>
      <c r="Q639" s="42">
        <v>-326031.84000000003</v>
      </c>
      <c r="R639" s="42">
        <v>-326031.84000000003</v>
      </c>
      <c r="S639" s="42">
        <v>-326031.84000000003</v>
      </c>
      <c r="T639" s="42">
        <v>-326031.84000000003</v>
      </c>
      <c r="U639" s="42">
        <v>-326031.84000000003</v>
      </c>
      <c r="V639" s="42">
        <v>-326031.84000000003</v>
      </c>
      <c r="W639" s="42">
        <v>-326031.84000000003</v>
      </c>
      <c r="X639" s="42">
        <v>-326031.84000000003</v>
      </c>
      <c r="Y639" s="42">
        <v>-326031.84000000003</v>
      </c>
      <c r="Z639" s="42">
        <v>-326031.84000000003</v>
      </c>
      <c r="AA639" s="42">
        <v>-326031.84000000003</v>
      </c>
      <c r="AB639" s="42">
        <v>-326031.84000000003</v>
      </c>
      <c r="AC639" s="42">
        <v>-326031.84000000003</v>
      </c>
      <c r="AD639" s="42">
        <v>-326031.84000000003</v>
      </c>
      <c r="AE639" s="42">
        <v>-326031.84000000003</v>
      </c>
      <c r="AF639" s="42">
        <v>-326031.84000000003</v>
      </c>
      <c r="AG639" s="42">
        <v>-326031.84000000003</v>
      </c>
      <c r="AH639" s="42">
        <v>-326031.84000000003</v>
      </c>
      <c r="AI639" s="42">
        <v>-326031.84000000003</v>
      </c>
      <c r="AJ639" s="42">
        <v>-326031.84000000003</v>
      </c>
      <c r="AK639" s="42">
        <v>-326031.84000000003</v>
      </c>
      <c r="AL639" s="42">
        <v>-326031.84000000003</v>
      </c>
      <c r="AM639" s="42">
        <v>-326031.84000000003</v>
      </c>
      <c r="AN639" s="42">
        <v>-326031.84000000003</v>
      </c>
      <c r="AO639" s="42">
        <v>-326031.84000000003</v>
      </c>
      <c r="AP639" s="42">
        <v>-326031.84000000003</v>
      </c>
      <c r="AQ639" s="42">
        <v>-326031.84000000003</v>
      </c>
      <c r="AR639" s="42">
        <v>-326031.84000000003</v>
      </c>
      <c r="AS639" s="42">
        <v>-326031.84000000003</v>
      </c>
      <c r="AT639" s="42">
        <v>-326031.84000000003</v>
      </c>
      <c r="AU639" s="42">
        <v>-326031.84000000003</v>
      </c>
      <c r="AV639" s="42">
        <v>-326031.84000000003</v>
      </c>
      <c r="AW639" s="42">
        <v>-326031.84000000003</v>
      </c>
      <c r="AX639" s="42">
        <v>-326031.84000000003</v>
      </c>
      <c r="AY639" s="42">
        <v>-326031.84000000003</v>
      </c>
      <c r="AZ639" s="42">
        <v>-326031.84000000003</v>
      </c>
      <c r="BA639" s="42">
        <v>-326031.84000000003</v>
      </c>
    </row>
    <row r="640" spans="1:53" x14ac:dyDescent="0.2">
      <c r="A640" s="43" t="s">
        <v>759</v>
      </c>
      <c r="B640" s="44">
        <v>-1591035360.75</v>
      </c>
      <c r="C640" s="44">
        <v>-1591035360.75</v>
      </c>
      <c r="D640" s="44">
        <v>-1591035360.75</v>
      </c>
      <c r="E640" s="44">
        <v>-1591035360.75</v>
      </c>
      <c r="F640" s="44">
        <v>-1591035360.75</v>
      </c>
      <c r="G640" s="44">
        <v>-1591035360.75</v>
      </c>
      <c r="H640" s="44">
        <v>-1591035360.75</v>
      </c>
      <c r="I640" s="44">
        <v>-1591035360.75</v>
      </c>
      <c r="J640" s="44">
        <v>-1591035360.75</v>
      </c>
      <c r="K640" s="44">
        <v>-1591035360.75</v>
      </c>
      <c r="L640" s="44">
        <v>-1591035360.75</v>
      </c>
      <c r="M640" s="44">
        <v>-1591035360.75</v>
      </c>
      <c r="N640" s="44">
        <v>-1591035360.75</v>
      </c>
      <c r="O640" s="44">
        <v>-1591035360.75</v>
      </c>
      <c r="P640" s="44">
        <v>-1591035360.75</v>
      </c>
      <c r="Q640" s="44">
        <v>-1591035360.75</v>
      </c>
      <c r="R640" s="44">
        <v>-1591035360.75</v>
      </c>
      <c r="S640" s="44">
        <v>-1591035360.75</v>
      </c>
      <c r="T640" s="44">
        <v>-1591035360.75</v>
      </c>
      <c r="U640" s="44">
        <v>-1591035360.75</v>
      </c>
      <c r="V640" s="44">
        <v>-1591035360.75</v>
      </c>
      <c r="W640" s="44">
        <v>-1591035360.75</v>
      </c>
      <c r="X640" s="44">
        <v>-1591035360.75</v>
      </c>
      <c r="Y640" s="44">
        <v>-1591035360.75</v>
      </c>
      <c r="Z640" s="44">
        <v>-1591035360.75</v>
      </c>
      <c r="AA640" s="44">
        <v>-1591035360.75</v>
      </c>
      <c r="AB640" s="44">
        <v>-1591035360.75</v>
      </c>
      <c r="AC640" s="44">
        <v>-1591035360.75</v>
      </c>
      <c r="AD640" s="44">
        <v>-1591035360.75</v>
      </c>
      <c r="AE640" s="44">
        <v>-1591035360.75</v>
      </c>
      <c r="AF640" s="44">
        <v>-1591035360.75</v>
      </c>
      <c r="AG640" s="44">
        <v>-1591035360.75</v>
      </c>
      <c r="AH640" s="44">
        <v>-1591035360.75</v>
      </c>
      <c r="AI640" s="44">
        <v>-1591035360.75</v>
      </c>
      <c r="AJ640" s="44">
        <v>-1591035360.75</v>
      </c>
      <c r="AK640" s="44">
        <v>-1591035360.75</v>
      </c>
      <c r="AL640" s="44">
        <v>-1591035360.75</v>
      </c>
      <c r="AM640" s="44">
        <v>-1591035360.75</v>
      </c>
      <c r="AN640" s="44">
        <v>-1591035360.75</v>
      </c>
      <c r="AO640" s="44">
        <v>-1591035360.75</v>
      </c>
      <c r="AP640" s="44">
        <v>-1591035360.75</v>
      </c>
      <c r="AQ640" s="44">
        <v>-1591035360.75</v>
      </c>
      <c r="AR640" s="44">
        <v>-1591035360.75</v>
      </c>
      <c r="AS640" s="44">
        <v>-1591035360.75</v>
      </c>
      <c r="AT640" s="44">
        <v>-1591035360.75</v>
      </c>
      <c r="AU640" s="44">
        <v>-1591035360.75</v>
      </c>
      <c r="AV640" s="44">
        <v>-1591035360.75</v>
      </c>
      <c r="AW640" s="44">
        <v>-1591035360.75</v>
      </c>
      <c r="AX640" s="44">
        <v>-1591035360.75</v>
      </c>
      <c r="AY640" s="44">
        <v>-1591035360.75</v>
      </c>
      <c r="AZ640" s="44">
        <v>-1591035360.75</v>
      </c>
      <c r="BA640" s="44">
        <v>-1591035360.75</v>
      </c>
    </row>
    <row r="641" spans="1:53" x14ac:dyDescent="0.2">
      <c r="A641" s="91" t="s">
        <v>760</v>
      </c>
    </row>
    <row r="642" spans="1:53" x14ac:dyDescent="0.2">
      <c r="A642" s="93" t="s">
        <v>761</v>
      </c>
    </row>
    <row r="643" spans="1:53" x14ac:dyDescent="0.2">
      <c r="A643" s="43" t="s">
        <v>762</v>
      </c>
      <c r="B643" s="42">
        <v>-186790</v>
      </c>
      <c r="C643" s="42">
        <v>-186790</v>
      </c>
      <c r="D643" s="42">
        <v>-186790</v>
      </c>
      <c r="E643" s="42">
        <v>-186790</v>
      </c>
      <c r="F643" s="42">
        <v>-186790</v>
      </c>
      <c r="G643" s="42">
        <v>-186790</v>
      </c>
      <c r="H643" s="42">
        <v>-186790</v>
      </c>
      <c r="I643" s="42">
        <v>-186790</v>
      </c>
      <c r="J643" s="42">
        <v>-186790</v>
      </c>
      <c r="K643" s="42">
        <v>-186790</v>
      </c>
      <c r="L643" s="42">
        <v>-186790</v>
      </c>
      <c r="M643" s="42">
        <v>-186790</v>
      </c>
      <c r="N643" s="42">
        <v>-186790</v>
      </c>
      <c r="O643" s="42">
        <v>-186790</v>
      </c>
      <c r="P643" s="42">
        <v>-186790</v>
      </c>
      <c r="Q643" s="42">
        <v>-186790</v>
      </c>
      <c r="R643" s="42">
        <v>-186790</v>
      </c>
      <c r="S643" s="42">
        <v>-186790</v>
      </c>
      <c r="T643" s="42">
        <v>-186790</v>
      </c>
      <c r="U643" s="42">
        <v>-186790</v>
      </c>
      <c r="V643" s="42">
        <v>-186790</v>
      </c>
      <c r="W643" s="42">
        <v>-186790</v>
      </c>
      <c r="X643" s="42">
        <v>-186790</v>
      </c>
      <c r="Y643" s="42">
        <v>-186790</v>
      </c>
      <c r="Z643" s="42">
        <v>-186790</v>
      </c>
      <c r="AA643" s="42">
        <v>-186790</v>
      </c>
      <c r="AB643" s="42">
        <v>-186790</v>
      </c>
      <c r="AC643" s="42">
        <v>-186790</v>
      </c>
      <c r="AD643" s="42">
        <v>-186790</v>
      </c>
      <c r="AE643" s="42">
        <v>-186790</v>
      </c>
      <c r="AF643" s="42">
        <v>-186790</v>
      </c>
      <c r="AG643" s="42">
        <v>-186790</v>
      </c>
      <c r="AH643" s="42">
        <v>-186790</v>
      </c>
      <c r="AI643" s="42">
        <v>-186790</v>
      </c>
      <c r="AJ643" s="42">
        <v>-186790</v>
      </c>
      <c r="AK643" s="42">
        <v>-186790</v>
      </c>
      <c r="AL643" s="42">
        <v>-186790</v>
      </c>
      <c r="AM643" s="42">
        <v>-186790</v>
      </c>
      <c r="AN643" s="42">
        <v>-186790</v>
      </c>
      <c r="AO643" s="42">
        <v>-186790</v>
      </c>
      <c r="AP643" s="42">
        <v>-186790</v>
      </c>
      <c r="AQ643" s="42">
        <v>-186790</v>
      </c>
      <c r="AR643" s="42">
        <v>-186790</v>
      </c>
      <c r="AS643" s="42">
        <v>-186790</v>
      </c>
      <c r="AT643" s="42">
        <v>-186790</v>
      </c>
      <c r="AU643" s="42">
        <v>-186790</v>
      </c>
      <c r="AV643" s="42">
        <v>-186790</v>
      </c>
      <c r="AW643" s="42">
        <v>-186790</v>
      </c>
      <c r="AX643" s="42">
        <v>-186790</v>
      </c>
      <c r="AY643" s="42">
        <v>-186790</v>
      </c>
      <c r="AZ643" s="42">
        <v>-186790</v>
      </c>
      <c r="BA643" s="42">
        <v>-186790</v>
      </c>
    </row>
    <row r="644" spans="1:53" x14ac:dyDescent="0.2">
      <c r="A644" s="43" t="s">
        <v>763</v>
      </c>
      <c r="B644" s="42">
        <v>0</v>
      </c>
      <c r="C644" s="42">
        <v>0</v>
      </c>
      <c r="D644" s="42">
        <v>0</v>
      </c>
      <c r="E644" s="42">
        <v>0</v>
      </c>
      <c r="F644" s="42">
        <v>0</v>
      </c>
      <c r="G644" s="42">
        <v>0</v>
      </c>
      <c r="H644" s="42">
        <v>0</v>
      </c>
      <c r="I644" s="42">
        <v>0</v>
      </c>
      <c r="J644" s="42">
        <v>0</v>
      </c>
      <c r="K644" s="42">
        <v>0</v>
      </c>
      <c r="L644" s="42">
        <v>0</v>
      </c>
      <c r="M644" s="42">
        <v>0</v>
      </c>
      <c r="N644" s="42">
        <v>0</v>
      </c>
      <c r="O644" s="42">
        <v>0</v>
      </c>
      <c r="P644" s="42">
        <v>0</v>
      </c>
      <c r="Q644" s="42">
        <v>0</v>
      </c>
      <c r="R644" s="42">
        <v>0</v>
      </c>
      <c r="S644" s="42">
        <v>0</v>
      </c>
      <c r="T644" s="42">
        <v>0</v>
      </c>
      <c r="U644" s="42">
        <v>0</v>
      </c>
      <c r="V644" s="42">
        <v>0</v>
      </c>
      <c r="W644" s="42">
        <v>0</v>
      </c>
      <c r="X644" s="42">
        <v>0</v>
      </c>
      <c r="Y644" s="42">
        <v>0</v>
      </c>
      <c r="Z644" s="42">
        <v>0</v>
      </c>
      <c r="AA644" s="42">
        <v>0</v>
      </c>
      <c r="AB644" s="42">
        <v>0</v>
      </c>
      <c r="AC644" s="42">
        <v>0</v>
      </c>
      <c r="AD644" s="42">
        <v>0</v>
      </c>
      <c r="AE644" s="42">
        <v>0</v>
      </c>
      <c r="AF644" s="42">
        <v>0</v>
      </c>
      <c r="AG644" s="42">
        <v>0</v>
      </c>
      <c r="AH644" s="42">
        <v>0</v>
      </c>
      <c r="AI644" s="42">
        <v>0</v>
      </c>
      <c r="AJ644" s="42">
        <v>0</v>
      </c>
      <c r="AK644" s="42">
        <v>0</v>
      </c>
      <c r="AL644" s="42">
        <v>0</v>
      </c>
      <c r="AM644" s="42">
        <v>0</v>
      </c>
      <c r="AN644" s="42">
        <v>0</v>
      </c>
      <c r="AO644" s="42">
        <v>0</v>
      </c>
      <c r="AP644" s="42">
        <v>0</v>
      </c>
      <c r="AQ644" s="42">
        <v>0</v>
      </c>
      <c r="AR644" s="42">
        <v>0</v>
      </c>
      <c r="AS644" s="42">
        <v>0</v>
      </c>
      <c r="AT644" s="42">
        <v>0</v>
      </c>
      <c r="AU644" s="42">
        <v>0</v>
      </c>
      <c r="AV644" s="42">
        <v>0</v>
      </c>
      <c r="AW644" s="42">
        <v>0</v>
      </c>
      <c r="AX644" s="42">
        <v>0</v>
      </c>
      <c r="AY644" s="42">
        <v>0</v>
      </c>
      <c r="AZ644" s="42">
        <v>0</v>
      </c>
      <c r="BA644" s="42">
        <v>0</v>
      </c>
    </row>
    <row r="645" spans="1:53" x14ac:dyDescent="0.2">
      <c r="A645" s="43" t="s">
        <v>764</v>
      </c>
      <c r="B645" s="42">
        <v>0</v>
      </c>
      <c r="C645" s="42">
        <v>0</v>
      </c>
      <c r="D645" s="42">
        <v>0</v>
      </c>
      <c r="E645" s="42">
        <v>0</v>
      </c>
      <c r="F645" s="42">
        <v>0</v>
      </c>
      <c r="G645" s="42">
        <v>0</v>
      </c>
      <c r="H645" s="42">
        <v>0</v>
      </c>
      <c r="I645" s="42">
        <v>0</v>
      </c>
      <c r="J645" s="42">
        <v>0</v>
      </c>
      <c r="K645" s="42">
        <v>0</v>
      </c>
      <c r="L645" s="42">
        <v>0</v>
      </c>
      <c r="M645" s="42">
        <v>0</v>
      </c>
      <c r="N645" s="42">
        <v>0</v>
      </c>
      <c r="O645" s="42">
        <v>0</v>
      </c>
      <c r="P645" s="42">
        <v>0</v>
      </c>
      <c r="Q645" s="42">
        <v>0</v>
      </c>
      <c r="R645" s="42">
        <v>0</v>
      </c>
      <c r="S645" s="42">
        <v>0</v>
      </c>
      <c r="T645" s="42">
        <v>0</v>
      </c>
      <c r="U645" s="42">
        <v>0</v>
      </c>
      <c r="V645" s="42">
        <v>0</v>
      </c>
      <c r="W645" s="42">
        <v>0</v>
      </c>
      <c r="X645" s="42">
        <v>0</v>
      </c>
      <c r="Y645" s="42">
        <v>0</v>
      </c>
      <c r="Z645" s="42">
        <v>0</v>
      </c>
      <c r="AA645" s="42">
        <v>0</v>
      </c>
      <c r="AB645" s="42">
        <v>0</v>
      </c>
      <c r="AC645" s="42">
        <v>0</v>
      </c>
      <c r="AD645" s="42">
        <v>0</v>
      </c>
      <c r="AE645" s="42">
        <v>0</v>
      </c>
      <c r="AF645" s="42">
        <v>0</v>
      </c>
      <c r="AG645" s="42">
        <v>0</v>
      </c>
      <c r="AH645" s="42">
        <v>0</v>
      </c>
      <c r="AI645" s="42">
        <v>0</v>
      </c>
      <c r="AJ645" s="42">
        <v>0</v>
      </c>
      <c r="AK645" s="42">
        <v>0</v>
      </c>
      <c r="AL645" s="42">
        <v>0</v>
      </c>
      <c r="AM645" s="42">
        <v>0</v>
      </c>
      <c r="AN645" s="42">
        <v>0</v>
      </c>
      <c r="AO645" s="42">
        <v>0</v>
      </c>
      <c r="AP645" s="42">
        <v>0</v>
      </c>
      <c r="AQ645" s="42">
        <v>0</v>
      </c>
      <c r="AR645" s="42">
        <v>0</v>
      </c>
      <c r="AS645" s="42">
        <v>0</v>
      </c>
      <c r="AT645" s="42">
        <v>0</v>
      </c>
      <c r="AU645" s="42">
        <v>0</v>
      </c>
      <c r="AV645" s="42">
        <v>0</v>
      </c>
      <c r="AW645" s="42">
        <v>0</v>
      </c>
      <c r="AX645" s="42">
        <v>0</v>
      </c>
      <c r="AY645" s="42">
        <v>0</v>
      </c>
      <c r="AZ645" s="42">
        <v>0</v>
      </c>
      <c r="BA645" s="42">
        <v>0</v>
      </c>
    </row>
    <row r="646" spans="1:53" x14ac:dyDescent="0.2">
      <c r="A646" s="91" t="s">
        <v>765</v>
      </c>
      <c r="B646" s="42">
        <v>-8509865587.60536</v>
      </c>
      <c r="C646" s="42">
        <v>-8560752828.89048</v>
      </c>
      <c r="D646" s="42">
        <v>-8602960946.0455208</v>
      </c>
      <c r="E646" s="42">
        <v>-8651981891.0786591</v>
      </c>
      <c r="F646" s="42">
        <v>-8729868465.6367607</v>
      </c>
      <c r="G646" s="42">
        <v>-8834996392.1612396</v>
      </c>
      <c r="H646" s="42">
        <v>-8938814152.0749798</v>
      </c>
      <c r="I646" s="42">
        <v>-9091664564.0413895</v>
      </c>
      <c r="J646" s="42">
        <v>-9185756563.8934402</v>
      </c>
      <c r="K646" s="42">
        <v>-9254115035.6654797</v>
      </c>
      <c r="L646" s="42">
        <v>-9290866290.9989204</v>
      </c>
      <c r="M646" s="42">
        <v>-9358107503.6660995</v>
      </c>
      <c r="N646" s="42">
        <v>-9358107503.6660995</v>
      </c>
      <c r="O646" s="42">
        <v>-9474300019.3460999</v>
      </c>
      <c r="P646" s="42">
        <v>-9514856092.6016006</v>
      </c>
      <c r="Q646" s="42">
        <v>-9545001108.1935501</v>
      </c>
      <c r="R646" s="42">
        <v>-9588278021.4655704</v>
      </c>
      <c r="S646" s="42">
        <v>-9659740186.72575</v>
      </c>
      <c r="T646" s="42">
        <v>-9747637974.6563606</v>
      </c>
      <c r="U646" s="42">
        <v>-9845329972.9381409</v>
      </c>
      <c r="V646" s="42">
        <v>-9991452547.5991802</v>
      </c>
      <c r="W646" s="42">
        <v>-10070617285.102501</v>
      </c>
      <c r="X646" s="42">
        <v>-10131414672.6038</v>
      </c>
      <c r="Y646" s="42">
        <v>-10158157175.052099</v>
      </c>
      <c r="Z646" s="42">
        <v>-10211113181.329901</v>
      </c>
      <c r="AA646" s="42">
        <v>-10211113181.329901</v>
      </c>
      <c r="AB646" s="42">
        <v>-10326397508.996599</v>
      </c>
      <c r="AC646" s="42">
        <v>-10366050645.637199</v>
      </c>
      <c r="AD646" s="42">
        <v>-10394619659.113001</v>
      </c>
      <c r="AE646" s="42">
        <v>-10436882511.6047</v>
      </c>
      <c r="AF646" s="42">
        <v>-10507827786.1276</v>
      </c>
      <c r="AG646" s="42">
        <v>-10546934359.4597</v>
      </c>
      <c r="AH646" s="42">
        <v>-10645671175.555099</v>
      </c>
      <c r="AI646" s="42">
        <v>-10792827929.4007</v>
      </c>
      <c r="AJ646" s="42">
        <v>-10872631898.070601</v>
      </c>
      <c r="AK646" s="42">
        <v>-10933854543.303101</v>
      </c>
      <c r="AL646" s="42">
        <v>-10960167838.248301</v>
      </c>
      <c r="AM646" s="42">
        <v>-11014704603.0186</v>
      </c>
      <c r="AN646" s="42">
        <v>-11014704603.0186</v>
      </c>
      <c r="AO646" s="42">
        <v>-11127333016.7227</v>
      </c>
      <c r="AP646" s="42">
        <v>-11167045140.6817</v>
      </c>
      <c r="AQ646" s="42">
        <v>-11194527309.7992</v>
      </c>
      <c r="AR646" s="42">
        <v>-11235285914.563299</v>
      </c>
      <c r="AS646" s="42">
        <v>-11305528232.555901</v>
      </c>
      <c r="AT646" s="42">
        <v>-11267496858.496201</v>
      </c>
      <c r="AU646" s="42">
        <v>-11363942964.4655</v>
      </c>
      <c r="AV646" s="42">
        <v>-11508897585.8459</v>
      </c>
      <c r="AW646" s="42">
        <v>-11587441310.053499</v>
      </c>
      <c r="AX646" s="42">
        <v>-11646846115.253</v>
      </c>
      <c r="AY646" s="42">
        <v>-11670946927.676001</v>
      </c>
      <c r="AZ646" s="42">
        <v>-11724306842.1381</v>
      </c>
      <c r="BA646" s="42">
        <v>-11724306842.1381</v>
      </c>
    </row>
    <row r="647" spans="1:53" x14ac:dyDescent="0.2">
      <c r="A647" s="91" t="s">
        <v>766</v>
      </c>
      <c r="B647" s="42">
        <v>0</v>
      </c>
      <c r="C647" s="42">
        <v>0</v>
      </c>
      <c r="D647" s="42">
        <v>0</v>
      </c>
      <c r="E647" s="42">
        <v>0</v>
      </c>
      <c r="F647" s="42">
        <v>0</v>
      </c>
      <c r="G647" s="42">
        <v>0</v>
      </c>
      <c r="H647" s="42">
        <v>0</v>
      </c>
      <c r="I647" s="42">
        <v>0</v>
      </c>
      <c r="J647" s="42">
        <v>0</v>
      </c>
      <c r="K647" s="42">
        <v>0</v>
      </c>
      <c r="L647" s="42">
        <v>0</v>
      </c>
      <c r="M647" s="42">
        <v>0</v>
      </c>
      <c r="N647" s="42">
        <v>0</v>
      </c>
      <c r="O647" s="42">
        <v>0</v>
      </c>
      <c r="P647" s="42">
        <v>0</v>
      </c>
      <c r="Q647" s="42">
        <v>0</v>
      </c>
      <c r="R647" s="42">
        <v>0</v>
      </c>
      <c r="S647" s="42">
        <v>0</v>
      </c>
      <c r="T647" s="42">
        <v>0</v>
      </c>
      <c r="U647" s="42">
        <v>0</v>
      </c>
      <c r="V647" s="42">
        <v>0</v>
      </c>
      <c r="W647" s="42">
        <v>0</v>
      </c>
      <c r="X647" s="42">
        <v>0</v>
      </c>
      <c r="Y647" s="42">
        <v>0</v>
      </c>
      <c r="Z647" s="42">
        <v>0</v>
      </c>
      <c r="AA647" s="42">
        <v>0</v>
      </c>
      <c r="AB647" s="42">
        <v>0</v>
      </c>
      <c r="AC647" s="42">
        <v>0</v>
      </c>
      <c r="AD647" s="42">
        <v>0</v>
      </c>
      <c r="AE647" s="42">
        <v>0</v>
      </c>
      <c r="AF647" s="42">
        <v>0</v>
      </c>
      <c r="AG647" s="42">
        <v>0</v>
      </c>
      <c r="AH647" s="42">
        <v>0</v>
      </c>
      <c r="AI647" s="42">
        <v>0</v>
      </c>
      <c r="AJ647" s="42">
        <v>0</v>
      </c>
      <c r="AK647" s="42">
        <v>0</v>
      </c>
      <c r="AL647" s="42">
        <v>0</v>
      </c>
      <c r="AM647" s="42">
        <v>0</v>
      </c>
      <c r="AN647" s="42">
        <v>0</v>
      </c>
      <c r="AO647" s="42">
        <v>0</v>
      </c>
      <c r="AP647" s="42">
        <v>0</v>
      </c>
      <c r="AQ647" s="42">
        <v>0</v>
      </c>
      <c r="AR647" s="42">
        <v>0</v>
      </c>
      <c r="AS647" s="42">
        <v>0</v>
      </c>
      <c r="AT647" s="42">
        <v>0</v>
      </c>
      <c r="AU647" s="42">
        <v>0</v>
      </c>
      <c r="AV647" s="42">
        <v>0</v>
      </c>
      <c r="AW647" s="42">
        <v>0</v>
      </c>
      <c r="AX647" s="42">
        <v>0</v>
      </c>
      <c r="AY647" s="42">
        <v>0</v>
      </c>
      <c r="AZ647" s="42">
        <v>0</v>
      </c>
      <c r="BA647" s="42">
        <v>0</v>
      </c>
    </row>
    <row r="648" spans="1:53" x14ac:dyDescent="0.2">
      <c r="A648" s="91" t="s">
        <v>767</v>
      </c>
      <c r="B648" s="42">
        <v>736991</v>
      </c>
      <c r="C648" s="42">
        <v>736991</v>
      </c>
      <c r="D648" s="42">
        <v>736991</v>
      </c>
      <c r="E648" s="42">
        <v>736991</v>
      </c>
      <c r="F648" s="42">
        <v>736991</v>
      </c>
      <c r="G648" s="42">
        <v>736991</v>
      </c>
      <c r="H648" s="42">
        <v>736991</v>
      </c>
      <c r="I648" s="42">
        <v>736991</v>
      </c>
      <c r="J648" s="42">
        <v>736991</v>
      </c>
      <c r="K648" s="42">
        <v>736991</v>
      </c>
      <c r="L648" s="42">
        <v>736991</v>
      </c>
      <c r="M648" s="42">
        <v>736991</v>
      </c>
      <c r="N648" s="42">
        <v>736991</v>
      </c>
      <c r="O648" s="42">
        <v>736991</v>
      </c>
      <c r="P648" s="42">
        <v>736991</v>
      </c>
      <c r="Q648" s="42">
        <v>736991</v>
      </c>
      <c r="R648" s="42">
        <v>736991</v>
      </c>
      <c r="S648" s="42">
        <v>736991</v>
      </c>
      <c r="T648" s="42">
        <v>736991</v>
      </c>
      <c r="U648" s="42">
        <v>736991</v>
      </c>
      <c r="V648" s="42">
        <v>736991</v>
      </c>
      <c r="W648" s="42">
        <v>736991</v>
      </c>
      <c r="X648" s="42">
        <v>736991</v>
      </c>
      <c r="Y648" s="42">
        <v>736991</v>
      </c>
      <c r="Z648" s="42">
        <v>736991</v>
      </c>
      <c r="AA648" s="42">
        <v>736991</v>
      </c>
      <c r="AB648" s="42">
        <v>736991</v>
      </c>
      <c r="AC648" s="42">
        <v>736991</v>
      </c>
      <c r="AD648" s="42">
        <v>736991</v>
      </c>
      <c r="AE648" s="42">
        <v>736991</v>
      </c>
      <c r="AF648" s="42">
        <v>736991</v>
      </c>
      <c r="AG648" s="42">
        <v>736991</v>
      </c>
      <c r="AH648" s="42">
        <v>736991</v>
      </c>
      <c r="AI648" s="42">
        <v>736991</v>
      </c>
      <c r="AJ648" s="42">
        <v>736991</v>
      </c>
      <c r="AK648" s="42">
        <v>736991</v>
      </c>
      <c r="AL648" s="42">
        <v>736991</v>
      </c>
      <c r="AM648" s="42">
        <v>736991</v>
      </c>
      <c r="AN648" s="42">
        <v>736991</v>
      </c>
      <c r="AO648" s="42">
        <v>736991</v>
      </c>
      <c r="AP648" s="42">
        <v>736991</v>
      </c>
      <c r="AQ648" s="42">
        <v>736991</v>
      </c>
      <c r="AR648" s="42">
        <v>736991</v>
      </c>
      <c r="AS648" s="42">
        <v>736991</v>
      </c>
      <c r="AT648" s="42">
        <v>736991</v>
      </c>
      <c r="AU648" s="42">
        <v>736991</v>
      </c>
      <c r="AV648" s="42">
        <v>736991</v>
      </c>
      <c r="AW648" s="42">
        <v>736991</v>
      </c>
      <c r="AX648" s="42">
        <v>736991</v>
      </c>
      <c r="AY648" s="42">
        <v>736991</v>
      </c>
      <c r="AZ648" s="42">
        <v>736991</v>
      </c>
      <c r="BA648" s="42">
        <v>736991</v>
      </c>
    </row>
    <row r="649" spans="1:53" x14ac:dyDescent="0.2">
      <c r="A649" s="91" t="s">
        <v>768</v>
      </c>
      <c r="B649" s="42">
        <v>-226299.899998935</v>
      </c>
      <c r="C649" s="42">
        <v>-226299.899998935</v>
      </c>
      <c r="D649" s="42">
        <v>-226299.899998935</v>
      </c>
      <c r="E649" s="42">
        <v>-226299.899998935</v>
      </c>
      <c r="F649" s="42">
        <v>-226299.899998935</v>
      </c>
      <c r="G649" s="42">
        <v>-226299.899998935</v>
      </c>
      <c r="H649" s="42">
        <v>-226299.899998935</v>
      </c>
      <c r="I649" s="42">
        <v>-226299.899998935</v>
      </c>
      <c r="J649" s="42">
        <v>-226299.899998935</v>
      </c>
      <c r="K649" s="42">
        <v>-226299.899998935</v>
      </c>
      <c r="L649" s="42">
        <v>-226299.899998935</v>
      </c>
      <c r="M649" s="42">
        <v>-226299.899998935</v>
      </c>
      <c r="N649" s="42">
        <v>-226299.899998935</v>
      </c>
      <c r="O649" s="42">
        <v>-226299.899998935</v>
      </c>
      <c r="P649" s="42">
        <v>-226299.899998935</v>
      </c>
      <c r="Q649" s="42">
        <v>-226299.899998935</v>
      </c>
      <c r="R649" s="42">
        <v>-226299.899998935</v>
      </c>
      <c r="S649" s="42">
        <v>-226299.899998935</v>
      </c>
      <c r="T649" s="42">
        <v>-226299.899998935</v>
      </c>
      <c r="U649" s="42">
        <v>-226299.899998935</v>
      </c>
      <c r="V649" s="42">
        <v>-226299.899998935</v>
      </c>
      <c r="W649" s="42">
        <v>-226299.899998935</v>
      </c>
      <c r="X649" s="42">
        <v>-226299.899998935</v>
      </c>
      <c r="Y649" s="42">
        <v>-226299.899998935</v>
      </c>
      <c r="Z649" s="42">
        <v>-226299.899998935</v>
      </c>
      <c r="AA649" s="42">
        <v>-226299.899998935</v>
      </c>
      <c r="AB649" s="42">
        <v>-226299.899998935</v>
      </c>
      <c r="AC649" s="42">
        <v>-226299.899998935</v>
      </c>
      <c r="AD649" s="42">
        <v>-226299.899998935</v>
      </c>
      <c r="AE649" s="42">
        <v>-226299.899998935</v>
      </c>
      <c r="AF649" s="42">
        <v>-226299.899998935</v>
      </c>
      <c r="AG649" s="42">
        <v>-226299.899998935</v>
      </c>
      <c r="AH649" s="42">
        <v>-226299.899998935</v>
      </c>
      <c r="AI649" s="42">
        <v>-226299.899998935</v>
      </c>
      <c r="AJ649" s="42">
        <v>-226299.899998935</v>
      </c>
      <c r="AK649" s="42">
        <v>-226299.899998935</v>
      </c>
      <c r="AL649" s="42">
        <v>-226299.899998935</v>
      </c>
      <c r="AM649" s="42">
        <v>-226299.899998935</v>
      </c>
      <c r="AN649" s="42">
        <v>-226299.899998935</v>
      </c>
      <c r="AO649" s="42">
        <v>-226299.899998935</v>
      </c>
      <c r="AP649" s="42">
        <v>-226299.899998935</v>
      </c>
      <c r="AQ649" s="42">
        <v>-226299.899998935</v>
      </c>
      <c r="AR649" s="42">
        <v>-226299.899998935</v>
      </c>
      <c r="AS649" s="42">
        <v>-226299.899998935</v>
      </c>
      <c r="AT649" s="42">
        <v>-226299.899998935</v>
      </c>
      <c r="AU649" s="42">
        <v>-226299.899998935</v>
      </c>
      <c r="AV649" s="42">
        <v>-226299.899998935</v>
      </c>
      <c r="AW649" s="42">
        <v>-226299.899998935</v>
      </c>
      <c r="AX649" s="42">
        <v>-226299.899998935</v>
      </c>
      <c r="AY649" s="42">
        <v>-226299.899998935</v>
      </c>
      <c r="AZ649" s="42">
        <v>-226299.899998935</v>
      </c>
      <c r="BA649" s="42">
        <v>-226299.899998935</v>
      </c>
    </row>
    <row r="650" spans="1:53" x14ac:dyDescent="0.2">
      <c r="A650" s="91" t="s">
        <v>769</v>
      </c>
      <c r="B650" s="42">
        <v>215889267.34</v>
      </c>
      <c r="C650" s="42">
        <v>215889267.34</v>
      </c>
      <c r="D650" s="42">
        <v>215889267.34</v>
      </c>
      <c r="E650" s="42">
        <v>215889267.34</v>
      </c>
      <c r="F650" s="42">
        <v>215889267.34</v>
      </c>
      <c r="G650" s="42">
        <v>215889267.34</v>
      </c>
      <c r="H650" s="42">
        <v>215889267.34</v>
      </c>
      <c r="I650" s="42">
        <v>215889267.34</v>
      </c>
      <c r="J650" s="42">
        <v>215889267.34</v>
      </c>
      <c r="K650" s="42">
        <v>215889267.34</v>
      </c>
      <c r="L650" s="42">
        <v>215889267.34</v>
      </c>
      <c r="M650" s="42">
        <v>215889267.34</v>
      </c>
      <c r="N650" s="42">
        <v>215889267.34</v>
      </c>
      <c r="O650" s="42">
        <v>215889267.34</v>
      </c>
      <c r="P650" s="42">
        <v>215889267.34</v>
      </c>
      <c r="Q650" s="42">
        <v>215889267.34</v>
      </c>
      <c r="R650" s="42">
        <v>215889267.34</v>
      </c>
      <c r="S650" s="42">
        <v>215889267.34</v>
      </c>
      <c r="T650" s="42">
        <v>215889267.34</v>
      </c>
      <c r="U650" s="42">
        <v>215889267.34</v>
      </c>
      <c r="V650" s="42">
        <v>215889267.34</v>
      </c>
      <c r="W650" s="42">
        <v>215889267.34</v>
      </c>
      <c r="X650" s="42">
        <v>215889267.34</v>
      </c>
      <c r="Y650" s="42">
        <v>215889267.34</v>
      </c>
      <c r="Z650" s="42">
        <v>215889267.34</v>
      </c>
      <c r="AA650" s="42">
        <v>215889267.34</v>
      </c>
      <c r="AB650" s="42">
        <v>215889267.34</v>
      </c>
      <c r="AC650" s="42">
        <v>215889267.34</v>
      </c>
      <c r="AD650" s="42">
        <v>215889267.34</v>
      </c>
      <c r="AE650" s="42">
        <v>215889267.34</v>
      </c>
      <c r="AF650" s="42">
        <v>215889267.34</v>
      </c>
      <c r="AG650" s="42">
        <v>215889267.34</v>
      </c>
      <c r="AH650" s="42">
        <v>215889267.34</v>
      </c>
      <c r="AI650" s="42">
        <v>215889267.34</v>
      </c>
      <c r="AJ650" s="42">
        <v>215889267.34</v>
      </c>
      <c r="AK650" s="42">
        <v>215889267.34</v>
      </c>
      <c r="AL650" s="42">
        <v>215889267.34</v>
      </c>
      <c r="AM650" s="42">
        <v>215889267.34</v>
      </c>
      <c r="AN650" s="42">
        <v>215889267.34</v>
      </c>
      <c r="AO650" s="42">
        <v>215889267.34</v>
      </c>
      <c r="AP650" s="42">
        <v>215889267.34</v>
      </c>
      <c r="AQ650" s="42">
        <v>215889267.34</v>
      </c>
      <c r="AR650" s="42">
        <v>215889267.34</v>
      </c>
      <c r="AS650" s="42">
        <v>215889267.34</v>
      </c>
      <c r="AT650" s="42">
        <v>215889267.34</v>
      </c>
      <c r="AU650" s="42">
        <v>215889267.34</v>
      </c>
      <c r="AV650" s="42">
        <v>215889267.34</v>
      </c>
      <c r="AW650" s="42">
        <v>215889267.34</v>
      </c>
      <c r="AX650" s="42">
        <v>215889267.34</v>
      </c>
      <c r="AY650" s="42">
        <v>215889267.34</v>
      </c>
      <c r="AZ650" s="42">
        <v>215889267.34</v>
      </c>
      <c r="BA650" s="42">
        <v>215889267.34</v>
      </c>
    </row>
    <row r="651" spans="1:53" x14ac:dyDescent="0.2">
      <c r="A651" s="91" t="s">
        <v>770</v>
      </c>
      <c r="B651" s="42">
        <v>-215889267.33000299</v>
      </c>
      <c r="C651" s="42">
        <v>-215889267.33000299</v>
      </c>
      <c r="D651" s="42">
        <v>-215889267.33000299</v>
      </c>
      <c r="E651" s="42">
        <v>-215889267.33000299</v>
      </c>
      <c r="F651" s="42">
        <v>-215889267.33000299</v>
      </c>
      <c r="G651" s="42">
        <v>-215889267.33000299</v>
      </c>
      <c r="H651" s="42">
        <v>-215889267.33000299</v>
      </c>
      <c r="I651" s="42">
        <v>-215889267.33000299</v>
      </c>
      <c r="J651" s="42">
        <v>-215889267.33000299</v>
      </c>
      <c r="K651" s="42">
        <v>-215889267.33000299</v>
      </c>
      <c r="L651" s="42">
        <v>-215889267.33000299</v>
      </c>
      <c r="M651" s="42">
        <v>-215889267.33000299</v>
      </c>
      <c r="N651" s="42">
        <v>-215889267.33000299</v>
      </c>
      <c r="O651" s="42">
        <v>-215889267.33000299</v>
      </c>
      <c r="P651" s="42">
        <v>-215889267.33000299</v>
      </c>
      <c r="Q651" s="42">
        <v>-215889267.33000299</v>
      </c>
      <c r="R651" s="42">
        <v>-215889267.33000299</v>
      </c>
      <c r="S651" s="42">
        <v>-215889267.33000299</v>
      </c>
      <c r="T651" s="42">
        <v>-215889267.33000299</v>
      </c>
      <c r="U651" s="42">
        <v>-215889267.33000299</v>
      </c>
      <c r="V651" s="42">
        <v>-215889267.33000299</v>
      </c>
      <c r="W651" s="42">
        <v>-215889267.33000299</v>
      </c>
      <c r="X651" s="42">
        <v>-215889267.33000299</v>
      </c>
      <c r="Y651" s="42">
        <v>-215889267.33000299</v>
      </c>
      <c r="Z651" s="42">
        <v>-215889267.33000299</v>
      </c>
      <c r="AA651" s="42">
        <v>-215889267.33000299</v>
      </c>
      <c r="AB651" s="42">
        <v>-215889267.33000299</v>
      </c>
      <c r="AC651" s="42">
        <v>-215889267.33000299</v>
      </c>
      <c r="AD651" s="42">
        <v>-215889267.33000299</v>
      </c>
      <c r="AE651" s="42">
        <v>-215889267.33000299</v>
      </c>
      <c r="AF651" s="42">
        <v>-215889267.33000299</v>
      </c>
      <c r="AG651" s="42">
        <v>-215889267.33000299</v>
      </c>
      <c r="AH651" s="42">
        <v>-215889267.33000299</v>
      </c>
      <c r="AI651" s="42">
        <v>-215889267.33000299</v>
      </c>
      <c r="AJ651" s="42">
        <v>-215889267.33000299</v>
      </c>
      <c r="AK651" s="42">
        <v>-215889267.33000299</v>
      </c>
      <c r="AL651" s="42">
        <v>-215889267.33000299</v>
      </c>
      <c r="AM651" s="42">
        <v>-215889267.33000299</v>
      </c>
      <c r="AN651" s="42">
        <v>-215889267.33000299</v>
      </c>
      <c r="AO651" s="42">
        <v>-215889267.33000299</v>
      </c>
      <c r="AP651" s="42">
        <v>-215889267.33000299</v>
      </c>
      <c r="AQ651" s="42">
        <v>-215889267.33000299</v>
      </c>
      <c r="AR651" s="42">
        <v>-215889267.33000299</v>
      </c>
      <c r="AS651" s="42">
        <v>-215889267.33000299</v>
      </c>
      <c r="AT651" s="42">
        <v>-215889267.33000299</v>
      </c>
      <c r="AU651" s="42">
        <v>-215889267.33000299</v>
      </c>
      <c r="AV651" s="42">
        <v>-215889267.33000299</v>
      </c>
      <c r="AW651" s="42">
        <v>-215889267.33000299</v>
      </c>
      <c r="AX651" s="42">
        <v>-215889267.33000299</v>
      </c>
      <c r="AY651" s="42">
        <v>-215889267.33000299</v>
      </c>
      <c r="AZ651" s="42">
        <v>-215889267.33000299</v>
      </c>
      <c r="BA651" s="42">
        <v>-215889267.33000299</v>
      </c>
    </row>
    <row r="652" spans="1:53" x14ac:dyDescent="0.2">
      <c r="A652" s="43" t="s">
        <v>771</v>
      </c>
      <c r="B652" s="44">
        <v>-8509541686.4953604</v>
      </c>
      <c r="C652" s="44">
        <v>-8560428927.7804804</v>
      </c>
      <c r="D652" s="44">
        <v>-8602637044.9355202</v>
      </c>
      <c r="E652" s="44">
        <v>-8651657989.9686604</v>
      </c>
      <c r="F652" s="44">
        <v>-8729544564.5267601</v>
      </c>
      <c r="G652" s="44">
        <v>-8834672491.0512409</v>
      </c>
      <c r="H652" s="44">
        <v>-8938490250.9649792</v>
      </c>
      <c r="I652" s="44">
        <v>-9091340662.9313908</v>
      </c>
      <c r="J652" s="44">
        <v>-9185432662.7834492</v>
      </c>
      <c r="K652" s="44">
        <v>-9253791134.555479</v>
      </c>
      <c r="L652" s="44">
        <v>-9290542389.8889294</v>
      </c>
      <c r="M652" s="44">
        <v>-9357783602.5561008</v>
      </c>
      <c r="N652" s="44">
        <v>-9357783602.5561008</v>
      </c>
      <c r="O652" s="44">
        <v>-9473976118.2360992</v>
      </c>
      <c r="P652" s="44">
        <v>-9514532191.4916</v>
      </c>
      <c r="Q652" s="44">
        <v>-9544677207.0835495</v>
      </c>
      <c r="R652" s="44">
        <v>-9587954120.3555698</v>
      </c>
      <c r="S652" s="44">
        <v>-9659416285.6157494</v>
      </c>
      <c r="T652" s="44">
        <v>-9747314073.54636</v>
      </c>
      <c r="U652" s="44">
        <v>-9845006071.8281403</v>
      </c>
      <c r="V652" s="44">
        <v>-9991128646.4891796</v>
      </c>
      <c r="W652" s="44">
        <v>-10070293383.9925</v>
      </c>
      <c r="X652" s="44">
        <v>-10131090771.493799</v>
      </c>
      <c r="Y652" s="44">
        <v>-10157833273.942101</v>
      </c>
      <c r="Z652" s="44">
        <v>-10210789280.2199</v>
      </c>
      <c r="AA652" s="44">
        <v>-10210789280.2199</v>
      </c>
      <c r="AB652" s="44">
        <v>-10326073607.8866</v>
      </c>
      <c r="AC652" s="44">
        <v>-10365726744.527201</v>
      </c>
      <c r="AD652" s="44">
        <v>-10394295758.003</v>
      </c>
      <c r="AE652" s="44">
        <v>-10436558610.494699</v>
      </c>
      <c r="AF652" s="44">
        <v>-10507503885.017599</v>
      </c>
      <c r="AG652" s="44">
        <v>-10546610458.349701</v>
      </c>
      <c r="AH652" s="44">
        <v>-10645347274.445101</v>
      </c>
      <c r="AI652" s="44">
        <v>-10792504028.290701</v>
      </c>
      <c r="AJ652" s="44">
        <v>-10872307996.9606</v>
      </c>
      <c r="AK652" s="44">
        <v>-10933530642.1931</v>
      </c>
      <c r="AL652" s="44">
        <v>-10959843937.1383</v>
      </c>
      <c r="AM652" s="44">
        <v>-11014380701.9086</v>
      </c>
      <c r="AN652" s="44">
        <v>-11014380701.9086</v>
      </c>
      <c r="AO652" s="44">
        <v>-11127009115.6127</v>
      </c>
      <c r="AP652" s="44">
        <v>-11166721239.571699</v>
      </c>
      <c r="AQ652" s="44">
        <v>-11194203408.689199</v>
      </c>
      <c r="AR652" s="44">
        <v>-11234962013.4533</v>
      </c>
      <c r="AS652" s="44">
        <v>-11305204331.4459</v>
      </c>
      <c r="AT652" s="44">
        <v>-11267172957.3862</v>
      </c>
      <c r="AU652" s="44">
        <v>-11363619063.355499</v>
      </c>
      <c r="AV652" s="44">
        <v>-11508573684.735901</v>
      </c>
      <c r="AW652" s="44">
        <v>-11587117408.943501</v>
      </c>
      <c r="AX652" s="44">
        <v>-11646522214.143</v>
      </c>
      <c r="AY652" s="44">
        <v>-11670623026.566</v>
      </c>
      <c r="AZ652" s="44">
        <v>-11723982941.028099</v>
      </c>
      <c r="BA652" s="44">
        <v>-11723982941.028099</v>
      </c>
    </row>
    <row r="653" spans="1:53" x14ac:dyDescent="0.2">
      <c r="A653" s="91" t="s">
        <v>772</v>
      </c>
    </row>
    <row r="654" spans="1:53" x14ac:dyDescent="0.2">
      <c r="A654" s="93" t="s">
        <v>773</v>
      </c>
    </row>
    <row r="655" spans="1:53" x14ac:dyDescent="0.2">
      <c r="A655" s="91" t="s">
        <v>774</v>
      </c>
      <c r="B655" s="42">
        <v>0</v>
      </c>
      <c r="C655" s="42">
        <v>0</v>
      </c>
      <c r="D655" s="42">
        <v>0</v>
      </c>
      <c r="E655" s="42">
        <v>0</v>
      </c>
      <c r="F655" s="42">
        <v>0</v>
      </c>
      <c r="G655" s="42">
        <v>0</v>
      </c>
      <c r="H655" s="42">
        <v>0</v>
      </c>
      <c r="I655" s="42">
        <v>0</v>
      </c>
      <c r="J655" s="42">
        <v>0</v>
      </c>
      <c r="K655" s="42">
        <v>0</v>
      </c>
      <c r="L655" s="42">
        <v>0</v>
      </c>
      <c r="M655" s="42">
        <v>0</v>
      </c>
      <c r="N655" s="42">
        <v>0</v>
      </c>
      <c r="O655" s="42">
        <v>0</v>
      </c>
      <c r="P655" s="42">
        <v>0</v>
      </c>
      <c r="Q655" s="42">
        <v>0</v>
      </c>
      <c r="R655" s="42">
        <v>0</v>
      </c>
      <c r="S655" s="42">
        <v>0</v>
      </c>
      <c r="T655" s="42">
        <v>0</v>
      </c>
      <c r="U655" s="42">
        <v>0</v>
      </c>
      <c r="V655" s="42">
        <v>0</v>
      </c>
      <c r="W655" s="42">
        <v>0</v>
      </c>
      <c r="X655" s="42">
        <v>0</v>
      </c>
      <c r="Y655" s="42">
        <v>0</v>
      </c>
      <c r="Z655" s="42">
        <v>0</v>
      </c>
      <c r="AA655" s="42">
        <v>0</v>
      </c>
      <c r="AB655" s="42">
        <v>0</v>
      </c>
      <c r="AC655" s="42">
        <v>0</v>
      </c>
      <c r="AD655" s="42">
        <v>0</v>
      </c>
      <c r="AE655" s="42">
        <v>0</v>
      </c>
      <c r="AF655" s="42">
        <v>0</v>
      </c>
      <c r="AG655" s="42">
        <v>0</v>
      </c>
      <c r="AH655" s="42">
        <v>0</v>
      </c>
      <c r="AI655" s="42">
        <v>0</v>
      </c>
      <c r="AJ655" s="42">
        <v>0</v>
      </c>
      <c r="AK655" s="42">
        <v>0</v>
      </c>
      <c r="AL655" s="42">
        <v>0</v>
      </c>
      <c r="AM655" s="42">
        <v>0</v>
      </c>
      <c r="AN655" s="42">
        <v>0</v>
      </c>
      <c r="AO655" s="42">
        <v>0</v>
      </c>
      <c r="AP655" s="42">
        <v>0</v>
      </c>
      <c r="AQ655" s="42">
        <v>0</v>
      </c>
      <c r="AR655" s="42">
        <v>0</v>
      </c>
      <c r="AS655" s="42">
        <v>0</v>
      </c>
      <c r="AT655" s="42">
        <v>0</v>
      </c>
      <c r="AU655" s="42">
        <v>0</v>
      </c>
      <c r="AV655" s="42">
        <v>0</v>
      </c>
      <c r="AW655" s="42">
        <v>0</v>
      </c>
      <c r="AX655" s="42">
        <v>0</v>
      </c>
      <c r="AY655" s="42">
        <v>0</v>
      </c>
      <c r="AZ655" s="42">
        <v>0</v>
      </c>
      <c r="BA655" s="42">
        <v>0</v>
      </c>
    </row>
    <row r="656" spans="1:53" x14ac:dyDescent="0.2">
      <c r="A656" s="91" t="s">
        <v>775</v>
      </c>
      <c r="B656" s="42">
        <v>0</v>
      </c>
      <c r="C656" s="42">
        <v>0</v>
      </c>
      <c r="D656" s="42">
        <v>0</v>
      </c>
      <c r="E656" s="42">
        <v>0</v>
      </c>
      <c r="F656" s="42">
        <v>0</v>
      </c>
      <c r="G656" s="42">
        <v>0</v>
      </c>
      <c r="H656" s="42">
        <v>0</v>
      </c>
      <c r="I656" s="42">
        <v>0</v>
      </c>
      <c r="J656" s="42">
        <v>0</v>
      </c>
      <c r="K656" s="42">
        <v>0</v>
      </c>
      <c r="L656" s="42">
        <v>0</v>
      </c>
      <c r="M656" s="42">
        <v>0</v>
      </c>
      <c r="N656" s="42">
        <v>0</v>
      </c>
      <c r="O656" s="42">
        <v>0</v>
      </c>
      <c r="P656" s="42">
        <v>0</v>
      </c>
      <c r="Q656" s="42">
        <v>0</v>
      </c>
      <c r="R656" s="42">
        <v>0</v>
      </c>
      <c r="S656" s="42">
        <v>0</v>
      </c>
      <c r="T656" s="42">
        <v>0</v>
      </c>
      <c r="U656" s="42">
        <v>0</v>
      </c>
      <c r="V656" s="42">
        <v>0</v>
      </c>
      <c r="W656" s="42">
        <v>0</v>
      </c>
      <c r="X656" s="42">
        <v>0</v>
      </c>
      <c r="Y656" s="42">
        <v>0</v>
      </c>
      <c r="Z656" s="42">
        <v>0</v>
      </c>
      <c r="AA656" s="42">
        <v>0</v>
      </c>
      <c r="AB656" s="42">
        <v>0</v>
      </c>
      <c r="AC656" s="42">
        <v>0</v>
      </c>
      <c r="AD656" s="42">
        <v>0</v>
      </c>
      <c r="AE656" s="42">
        <v>0</v>
      </c>
      <c r="AF656" s="42">
        <v>0</v>
      </c>
      <c r="AG656" s="42">
        <v>0</v>
      </c>
      <c r="AH656" s="42">
        <v>0</v>
      </c>
      <c r="AI656" s="42">
        <v>0</v>
      </c>
      <c r="AJ656" s="42">
        <v>0</v>
      </c>
      <c r="AK656" s="42">
        <v>0</v>
      </c>
      <c r="AL656" s="42">
        <v>0</v>
      </c>
      <c r="AM656" s="42">
        <v>0</v>
      </c>
      <c r="AN656" s="42">
        <v>0</v>
      </c>
      <c r="AO656" s="42">
        <v>0</v>
      </c>
      <c r="AP656" s="42">
        <v>0</v>
      </c>
      <c r="AQ656" s="42">
        <v>0</v>
      </c>
      <c r="AR656" s="42">
        <v>0</v>
      </c>
      <c r="AS656" s="42">
        <v>0</v>
      </c>
      <c r="AT656" s="42">
        <v>0</v>
      </c>
      <c r="AU656" s="42">
        <v>0</v>
      </c>
      <c r="AV656" s="42">
        <v>0</v>
      </c>
      <c r="AW656" s="42">
        <v>0</v>
      </c>
      <c r="AX656" s="42">
        <v>0</v>
      </c>
      <c r="AY656" s="42">
        <v>0</v>
      </c>
      <c r="AZ656" s="42">
        <v>0</v>
      </c>
      <c r="BA656" s="42">
        <v>0</v>
      </c>
    </row>
    <row r="657" spans="1:53" x14ac:dyDescent="0.2">
      <c r="A657" s="91" t="s">
        <v>776</v>
      </c>
      <c r="B657" s="42">
        <v>0</v>
      </c>
      <c r="C657" s="42">
        <v>0</v>
      </c>
      <c r="D657" s="42">
        <v>0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>
        <v>0</v>
      </c>
      <c r="M657" s="42">
        <v>0</v>
      </c>
      <c r="N657" s="42">
        <v>0</v>
      </c>
      <c r="O657" s="42">
        <v>0</v>
      </c>
      <c r="P657" s="42">
        <v>0</v>
      </c>
      <c r="Q657" s="42">
        <v>0</v>
      </c>
      <c r="R657" s="42">
        <v>0</v>
      </c>
      <c r="S657" s="42">
        <v>0</v>
      </c>
      <c r="T657" s="42">
        <v>0</v>
      </c>
      <c r="U657" s="42">
        <v>0</v>
      </c>
      <c r="V657" s="42">
        <v>0</v>
      </c>
      <c r="W657" s="42">
        <v>0</v>
      </c>
      <c r="X657" s="42">
        <v>0</v>
      </c>
      <c r="Y657" s="42">
        <v>0</v>
      </c>
      <c r="Z657" s="42">
        <v>0</v>
      </c>
      <c r="AA657" s="42">
        <v>0</v>
      </c>
      <c r="AB657" s="42">
        <v>0</v>
      </c>
      <c r="AC657" s="42">
        <v>0</v>
      </c>
      <c r="AD657" s="42">
        <v>0</v>
      </c>
      <c r="AE657" s="42">
        <v>0</v>
      </c>
      <c r="AF657" s="42">
        <v>0</v>
      </c>
      <c r="AG657" s="42">
        <v>0</v>
      </c>
      <c r="AH657" s="42">
        <v>0</v>
      </c>
      <c r="AI657" s="42">
        <v>0</v>
      </c>
      <c r="AJ657" s="42">
        <v>0</v>
      </c>
      <c r="AK657" s="42">
        <v>0</v>
      </c>
      <c r="AL657" s="42">
        <v>0</v>
      </c>
      <c r="AM657" s="42">
        <v>0</v>
      </c>
      <c r="AN657" s="42">
        <v>0</v>
      </c>
      <c r="AO657" s="42">
        <v>0</v>
      </c>
      <c r="AP657" s="42">
        <v>0</v>
      </c>
      <c r="AQ657" s="42">
        <v>0</v>
      </c>
      <c r="AR657" s="42">
        <v>0</v>
      </c>
      <c r="AS657" s="42">
        <v>0</v>
      </c>
      <c r="AT657" s="42">
        <v>0</v>
      </c>
      <c r="AU657" s="42">
        <v>0</v>
      </c>
      <c r="AV657" s="42">
        <v>0</v>
      </c>
      <c r="AW657" s="42">
        <v>0</v>
      </c>
      <c r="AX657" s="42">
        <v>0</v>
      </c>
      <c r="AY657" s="42">
        <v>0</v>
      </c>
      <c r="AZ657" s="42">
        <v>0</v>
      </c>
      <c r="BA657" s="42">
        <v>0</v>
      </c>
    </row>
    <row r="658" spans="1:53" x14ac:dyDescent="0.2">
      <c r="A658" s="91" t="s">
        <v>777</v>
      </c>
      <c r="B658" s="42">
        <v>0</v>
      </c>
      <c r="C658" s="42">
        <v>0</v>
      </c>
      <c r="D658" s="42">
        <v>0</v>
      </c>
      <c r="E658" s="42">
        <v>0</v>
      </c>
      <c r="F658" s="42">
        <v>0</v>
      </c>
      <c r="G658" s="42">
        <v>0</v>
      </c>
      <c r="H658" s="42">
        <v>0</v>
      </c>
      <c r="I658" s="42">
        <v>0</v>
      </c>
      <c r="J658" s="42">
        <v>0</v>
      </c>
      <c r="K658" s="42">
        <v>0</v>
      </c>
      <c r="L658" s="42">
        <v>0</v>
      </c>
      <c r="M658" s="42">
        <v>0</v>
      </c>
      <c r="N658" s="42">
        <v>0</v>
      </c>
      <c r="O658" s="42">
        <v>0</v>
      </c>
      <c r="P658" s="42">
        <v>0</v>
      </c>
      <c r="Q658" s="42">
        <v>0</v>
      </c>
      <c r="R658" s="42">
        <v>0</v>
      </c>
      <c r="S658" s="42">
        <v>0</v>
      </c>
      <c r="T658" s="42">
        <v>0</v>
      </c>
      <c r="U658" s="42">
        <v>0</v>
      </c>
      <c r="V658" s="42">
        <v>0</v>
      </c>
      <c r="W658" s="42">
        <v>0</v>
      </c>
      <c r="X658" s="42">
        <v>0</v>
      </c>
      <c r="Y658" s="42">
        <v>0</v>
      </c>
      <c r="Z658" s="42">
        <v>0</v>
      </c>
      <c r="AA658" s="42">
        <v>0</v>
      </c>
      <c r="AB658" s="42">
        <v>0</v>
      </c>
      <c r="AC658" s="42">
        <v>0</v>
      </c>
      <c r="AD658" s="42">
        <v>0</v>
      </c>
      <c r="AE658" s="42">
        <v>0</v>
      </c>
      <c r="AF658" s="42">
        <v>0</v>
      </c>
      <c r="AG658" s="42">
        <v>0</v>
      </c>
      <c r="AH658" s="42">
        <v>0</v>
      </c>
      <c r="AI658" s="42">
        <v>0</v>
      </c>
      <c r="AJ658" s="42">
        <v>0</v>
      </c>
      <c r="AK658" s="42">
        <v>0</v>
      </c>
      <c r="AL658" s="42">
        <v>0</v>
      </c>
      <c r="AM658" s="42">
        <v>0</v>
      </c>
      <c r="AN658" s="42">
        <v>0</v>
      </c>
      <c r="AO658" s="42">
        <v>0</v>
      </c>
      <c r="AP658" s="42">
        <v>0</v>
      </c>
      <c r="AQ658" s="42">
        <v>0</v>
      </c>
      <c r="AR658" s="42">
        <v>0</v>
      </c>
      <c r="AS658" s="42">
        <v>0</v>
      </c>
      <c r="AT658" s="42">
        <v>0</v>
      </c>
      <c r="AU658" s="42">
        <v>0</v>
      </c>
      <c r="AV658" s="42">
        <v>0</v>
      </c>
      <c r="AW658" s="42">
        <v>0</v>
      </c>
      <c r="AX658" s="42">
        <v>0</v>
      </c>
      <c r="AY658" s="42">
        <v>0</v>
      </c>
      <c r="AZ658" s="42">
        <v>0</v>
      </c>
      <c r="BA658" s="42">
        <v>0</v>
      </c>
    </row>
    <row r="659" spans="1:53" x14ac:dyDescent="0.2">
      <c r="A659" s="91" t="s">
        <v>778</v>
      </c>
      <c r="B659" s="42">
        <v>0</v>
      </c>
      <c r="C659" s="42">
        <v>0</v>
      </c>
      <c r="D659" s="42">
        <v>0</v>
      </c>
      <c r="E659" s="42">
        <v>0</v>
      </c>
      <c r="F659" s="42">
        <v>0</v>
      </c>
      <c r="G659" s="42">
        <v>0</v>
      </c>
      <c r="H659" s="42">
        <v>0</v>
      </c>
      <c r="I659" s="42">
        <v>0</v>
      </c>
      <c r="J659" s="42">
        <v>0</v>
      </c>
      <c r="K659" s="42">
        <v>0</v>
      </c>
      <c r="L659" s="42">
        <v>0</v>
      </c>
      <c r="M659" s="42">
        <v>0</v>
      </c>
      <c r="N659" s="42">
        <v>0</v>
      </c>
      <c r="O659" s="42">
        <v>0</v>
      </c>
      <c r="P659" s="42">
        <v>0</v>
      </c>
      <c r="Q659" s="42">
        <v>0</v>
      </c>
      <c r="R659" s="42">
        <v>0</v>
      </c>
      <c r="S659" s="42">
        <v>0</v>
      </c>
      <c r="T659" s="42">
        <v>0</v>
      </c>
      <c r="U659" s="42">
        <v>0</v>
      </c>
      <c r="V659" s="42">
        <v>0</v>
      </c>
      <c r="W659" s="42">
        <v>0</v>
      </c>
      <c r="X659" s="42">
        <v>0</v>
      </c>
      <c r="Y659" s="42">
        <v>0</v>
      </c>
      <c r="Z659" s="42">
        <v>0</v>
      </c>
      <c r="AA659" s="42">
        <v>0</v>
      </c>
      <c r="AB659" s="42">
        <v>0</v>
      </c>
      <c r="AC659" s="42">
        <v>0</v>
      </c>
      <c r="AD659" s="42">
        <v>0</v>
      </c>
      <c r="AE659" s="42">
        <v>0</v>
      </c>
      <c r="AF659" s="42">
        <v>0</v>
      </c>
      <c r="AG659" s="42">
        <v>0</v>
      </c>
      <c r="AH659" s="42">
        <v>0</v>
      </c>
      <c r="AI659" s="42">
        <v>0</v>
      </c>
      <c r="AJ659" s="42">
        <v>0</v>
      </c>
      <c r="AK659" s="42">
        <v>0</v>
      </c>
      <c r="AL659" s="42">
        <v>0</v>
      </c>
      <c r="AM659" s="42">
        <v>0</v>
      </c>
      <c r="AN659" s="42">
        <v>0</v>
      </c>
      <c r="AO659" s="42">
        <v>0</v>
      </c>
      <c r="AP659" s="42">
        <v>0</v>
      </c>
      <c r="AQ659" s="42">
        <v>0</v>
      </c>
      <c r="AR659" s="42">
        <v>0</v>
      </c>
      <c r="AS659" s="42">
        <v>0</v>
      </c>
      <c r="AT659" s="42">
        <v>0</v>
      </c>
      <c r="AU659" s="42">
        <v>0</v>
      </c>
      <c r="AV659" s="42">
        <v>0</v>
      </c>
      <c r="AW659" s="42">
        <v>0</v>
      </c>
      <c r="AX659" s="42">
        <v>0</v>
      </c>
      <c r="AY659" s="42">
        <v>0</v>
      </c>
      <c r="AZ659" s="42">
        <v>0</v>
      </c>
      <c r="BA659" s="42">
        <v>0</v>
      </c>
    </row>
    <row r="660" spans="1:53" x14ac:dyDescent="0.2">
      <c r="A660" s="91" t="s">
        <v>779</v>
      </c>
      <c r="B660" s="42">
        <v>0</v>
      </c>
      <c r="C660" s="42">
        <v>0</v>
      </c>
      <c r="D660" s="42">
        <v>0</v>
      </c>
      <c r="E660" s="42">
        <v>0</v>
      </c>
      <c r="F660" s="42">
        <v>0</v>
      </c>
      <c r="G660" s="42">
        <v>0</v>
      </c>
      <c r="H660" s="42">
        <v>0</v>
      </c>
      <c r="I660" s="42">
        <v>0</v>
      </c>
      <c r="J660" s="42">
        <v>0</v>
      </c>
      <c r="K660" s="42">
        <v>0</v>
      </c>
      <c r="L660" s="42">
        <v>0</v>
      </c>
      <c r="M660" s="42">
        <v>0</v>
      </c>
      <c r="N660" s="42">
        <v>0</v>
      </c>
      <c r="O660" s="42">
        <v>0</v>
      </c>
      <c r="P660" s="42">
        <v>0</v>
      </c>
      <c r="Q660" s="42">
        <v>0</v>
      </c>
      <c r="R660" s="42">
        <v>0</v>
      </c>
      <c r="S660" s="42">
        <v>0</v>
      </c>
      <c r="T660" s="42">
        <v>0</v>
      </c>
      <c r="U660" s="42">
        <v>0</v>
      </c>
      <c r="V660" s="42">
        <v>0</v>
      </c>
      <c r="W660" s="42">
        <v>0</v>
      </c>
      <c r="X660" s="42">
        <v>0</v>
      </c>
      <c r="Y660" s="42">
        <v>0</v>
      </c>
      <c r="Z660" s="42">
        <v>0</v>
      </c>
      <c r="AA660" s="42">
        <v>0</v>
      </c>
      <c r="AB660" s="42">
        <v>0</v>
      </c>
      <c r="AC660" s="42">
        <v>0</v>
      </c>
      <c r="AD660" s="42">
        <v>0</v>
      </c>
      <c r="AE660" s="42">
        <v>0</v>
      </c>
      <c r="AF660" s="42">
        <v>0</v>
      </c>
      <c r="AG660" s="42">
        <v>0</v>
      </c>
      <c r="AH660" s="42">
        <v>0</v>
      </c>
      <c r="AI660" s="42">
        <v>0</v>
      </c>
      <c r="AJ660" s="42">
        <v>0</v>
      </c>
      <c r="AK660" s="42">
        <v>0</v>
      </c>
      <c r="AL660" s="42">
        <v>0</v>
      </c>
      <c r="AM660" s="42">
        <v>0</v>
      </c>
      <c r="AN660" s="42">
        <v>0</v>
      </c>
      <c r="AO660" s="42">
        <v>0</v>
      </c>
      <c r="AP660" s="42">
        <v>0</v>
      </c>
      <c r="AQ660" s="42">
        <v>0</v>
      </c>
      <c r="AR660" s="42">
        <v>0</v>
      </c>
      <c r="AS660" s="42">
        <v>0</v>
      </c>
      <c r="AT660" s="42">
        <v>0</v>
      </c>
      <c r="AU660" s="42">
        <v>0</v>
      </c>
      <c r="AV660" s="42">
        <v>0</v>
      </c>
      <c r="AW660" s="42">
        <v>0</v>
      </c>
      <c r="AX660" s="42">
        <v>0</v>
      </c>
      <c r="AY660" s="42">
        <v>0</v>
      </c>
      <c r="AZ660" s="42">
        <v>0</v>
      </c>
      <c r="BA660" s="42">
        <v>0</v>
      </c>
    </row>
    <row r="661" spans="1:53" x14ac:dyDescent="0.2">
      <c r="A661" s="91" t="s">
        <v>780</v>
      </c>
      <c r="B661" s="42">
        <v>0</v>
      </c>
      <c r="C661" s="42">
        <v>0</v>
      </c>
      <c r="D661" s="42">
        <v>0</v>
      </c>
      <c r="E661" s="42">
        <v>0</v>
      </c>
      <c r="F661" s="42">
        <v>0</v>
      </c>
      <c r="G661" s="42">
        <v>0</v>
      </c>
      <c r="H661" s="42">
        <v>0</v>
      </c>
      <c r="I661" s="42">
        <v>0</v>
      </c>
      <c r="J661" s="42">
        <v>0</v>
      </c>
      <c r="K661" s="42">
        <v>0</v>
      </c>
      <c r="L661" s="42">
        <v>0</v>
      </c>
      <c r="M661" s="42">
        <v>0</v>
      </c>
      <c r="N661" s="42">
        <v>0</v>
      </c>
      <c r="O661" s="42">
        <v>0</v>
      </c>
      <c r="P661" s="42">
        <v>0</v>
      </c>
      <c r="Q661" s="42">
        <v>0</v>
      </c>
      <c r="R661" s="42">
        <v>0</v>
      </c>
      <c r="S661" s="42">
        <v>0</v>
      </c>
      <c r="T661" s="42">
        <v>0</v>
      </c>
      <c r="U661" s="42">
        <v>0</v>
      </c>
      <c r="V661" s="42">
        <v>0</v>
      </c>
      <c r="W661" s="42">
        <v>0</v>
      </c>
      <c r="X661" s="42">
        <v>0</v>
      </c>
      <c r="Y661" s="42">
        <v>0</v>
      </c>
      <c r="Z661" s="42">
        <v>0</v>
      </c>
      <c r="AA661" s="42">
        <v>0</v>
      </c>
      <c r="AB661" s="42">
        <v>0</v>
      </c>
      <c r="AC661" s="42">
        <v>0</v>
      </c>
      <c r="AD661" s="42">
        <v>0</v>
      </c>
      <c r="AE661" s="42">
        <v>0</v>
      </c>
      <c r="AF661" s="42">
        <v>0</v>
      </c>
      <c r="AG661" s="42">
        <v>0</v>
      </c>
      <c r="AH661" s="42">
        <v>0</v>
      </c>
      <c r="AI661" s="42">
        <v>0</v>
      </c>
      <c r="AJ661" s="42">
        <v>0</v>
      </c>
      <c r="AK661" s="42">
        <v>0</v>
      </c>
      <c r="AL661" s="42">
        <v>0</v>
      </c>
      <c r="AM661" s="42">
        <v>0</v>
      </c>
      <c r="AN661" s="42">
        <v>0</v>
      </c>
      <c r="AO661" s="42">
        <v>0</v>
      </c>
      <c r="AP661" s="42">
        <v>0</v>
      </c>
      <c r="AQ661" s="42">
        <v>0</v>
      </c>
      <c r="AR661" s="42">
        <v>0</v>
      </c>
      <c r="AS661" s="42">
        <v>0</v>
      </c>
      <c r="AT661" s="42">
        <v>0</v>
      </c>
      <c r="AU661" s="42">
        <v>0</v>
      </c>
      <c r="AV661" s="42">
        <v>0</v>
      </c>
      <c r="AW661" s="42">
        <v>0</v>
      </c>
      <c r="AX661" s="42">
        <v>0</v>
      </c>
      <c r="AY661" s="42">
        <v>0</v>
      </c>
      <c r="AZ661" s="42">
        <v>0</v>
      </c>
      <c r="BA661" s="42">
        <v>0</v>
      </c>
    </row>
    <row r="662" spans="1:53" x14ac:dyDescent="0.2">
      <c r="A662" s="91" t="s">
        <v>781</v>
      </c>
      <c r="B662" s="42">
        <v>-641602</v>
      </c>
      <c r="C662" s="42">
        <v>-641602</v>
      </c>
      <c r="D662" s="42">
        <v>-641602</v>
      </c>
      <c r="E662" s="42">
        <v>-641602</v>
      </c>
      <c r="F662" s="42">
        <v>-641602</v>
      </c>
      <c r="G662" s="42">
        <v>-641602</v>
      </c>
      <c r="H662" s="42">
        <v>-641602</v>
      </c>
      <c r="I662" s="42">
        <v>-641602</v>
      </c>
      <c r="J662" s="42">
        <v>-641602</v>
      </c>
      <c r="K662" s="42">
        <v>-641602</v>
      </c>
      <c r="L662" s="42">
        <v>-641602</v>
      </c>
      <c r="M662" s="42">
        <v>-641602</v>
      </c>
      <c r="N662" s="42">
        <v>-641602</v>
      </c>
      <c r="O662" s="42">
        <v>-641602</v>
      </c>
      <c r="P662" s="42">
        <v>-641602</v>
      </c>
      <c r="Q662" s="42">
        <v>-641602</v>
      </c>
      <c r="R662" s="42">
        <v>-641602</v>
      </c>
      <c r="S662" s="42">
        <v>-641602</v>
      </c>
      <c r="T662" s="42">
        <v>-641602</v>
      </c>
      <c r="U662" s="42">
        <v>-641602</v>
      </c>
      <c r="V662" s="42">
        <v>-641602</v>
      </c>
      <c r="W662" s="42">
        <v>-641602</v>
      </c>
      <c r="X662" s="42">
        <v>-641602</v>
      </c>
      <c r="Y662" s="42">
        <v>-641602</v>
      </c>
      <c r="Z662" s="42">
        <v>-641602</v>
      </c>
      <c r="AA662" s="42">
        <v>-641602</v>
      </c>
      <c r="AB662" s="42">
        <v>-641602</v>
      </c>
      <c r="AC662" s="42">
        <v>-641602</v>
      </c>
      <c r="AD662" s="42">
        <v>-641602</v>
      </c>
      <c r="AE662" s="42">
        <v>-641602</v>
      </c>
      <c r="AF662" s="42">
        <v>-641602</v>
      </c>
      <c r="AG662" s="42">
        <v>-641602</v>
      </c>
      <c r="AH662" s="42">
        <v>-641602</v>
      </c>
      <c r="AI662" s="42">
        <v>-641602</v>
      </c>
      <c r="AJ662" s="42">
        <v>-641602</v>
      </c>
      <c r="AK662" s="42">
        <v>-641602</v>
      </c>
      <c r="AL662" s="42">
        <v>-641602</v>
      </c>
      <c r="AM662" s="42">
        <v>-641602</v>
      </c>
      <c r="AN662" s="42">
        <v>-641602</v>
      </c>
      <c r="AO662" s="42">
        <v>-641602</v>
      </c>
      <c r="AP662" s="42">
        <v>-641602</v>
      </c>
      <c r="AQ662" s="42">
        <v>-641602</v>
      </c>
      <c r="AR662" s="42">
        <v>-641602</v>
      </c>
      <c r="AS662" s="42">
        <v>-641602</v>
      </c>
      <c r="AT662" s="42">
        <v>-641602</v>
      </c>
      <c r="AU662" s="42">
        <v>-641602</v>
      </c>
      <c r="AV662" s="42">
        <v>-641602</v>
      </c>
      <c r="AW662" s="42">
        <v>-641602</v>
      </c>
      <c r="AX662" s="42">
        <v>-641602</v>
      </c>
      <c r="AY662" s="42">
        <v>-641602</v>
      </c>
      <c r="AZ662" s="42">
        <v>-641602</v>
      </c>
      <c r="BA662" s="42">
        <v>-641602</v>
      </c>
    </row>
    <row r="663" spans="1:53" x14ac:dyDescent="0.2">
      <c r="A663" s="91" t="s">
        <v>782</v>
      </c>
      <c r="B663" s="42">
        <v>0</v>
      </c>
      <c r="C663" s="42">
        <v>0</v>
      </c>
      <c r="D663" s="42">
        <v>0</v>
      </c>
      <c r="E663" s="42">
        <v>0</v>
      </c>
      <c r="F663" s="42">
        <v>0</v>
      </c>
      <c r="G663" s="42">
        <v>0</v>
      </c>
      <c r="H663" s="42">
        <v>0</v>
      </c>
      <c r="I663" s="42">
        <v>0</v>
      </c>
      <c r="J663" s="42">
        <v>0</v>
      </c>
      <c r="K663" s="42">
        <v>0</v>
      </c>
      <c r="L663" s="42">
        <v>0</v>
      </c>
      <c r="M663" s="42">
        <v>0</v>
      </c>
      <c r="N663" s="42">
        <v>0</v>
      </c>
      <c r="O663" s="42">
        <v>0</v>
      </c>
      <c r="P663" s="42">
        <v>0</v>
      </c>
      <c r="Q663" s="42">
        <v>0</v>
      </c>
      <c r="R663" s="42">
        <v>0</v>
      </c>
      <c r="S663" s="42">
        <v>0</v>
      </c>
      <c r="T663" s="42">
        <v>0</v>
      </c>
      <c r="U663" s="42">
        <v>0</v>
      </c>
      <c r="V663" s="42">
        <v>0</v>
      </c>
      <c r="W663" s="42">
        <v>0</v>
      </c>
      <c r="X663" s="42">
        <v>0</v>
      </c>
      <c r="Y663" s="42">
        <v>0</v>
      </c>
      <c r="Z663" s="42">
        <v>0</v>
      </c>
      <c r="AA663" s="42">
        <v>0</v>
      </c>
      <c r="AB663" s="42">
        <v>0</v>
      </c>
      <c r="AC663" s="42">
        <v>0</v>
      </c>
      <c r="AD663" s="42">
        <v>0</v>
      </c>
      <c r="AE663" s="42">
        <v>0</v>
      </c>
      <c r="AF663" s="42">
        <v>0</v>
      </c>
      <c r="AG663" s="42">
        <v>0</v>
      </c>
      <c r="AH663" s="42">
        <v>0</v>
      </c>
      <c r="AI663" s="42">
        <v>0</v>
      </c>
      <c r="AJ663" s="42">
        <v>0</v>
      </c>
      <c r="AK663" s="42">
        <v>0</v>
      </c>
      <c r="AL663" s="42">
        <v>0</v>
      </c>
      <c r="AM663" s="42">
        <v>0</v>
      </c>
      <c r="AN663" s="42">
        <v>0</v>
      </c>
      <c r="AO663" s="42">
        <v>0</v>
      </c>
      <c r="AP663" s="42">
        <v>0</v>
      </c>
      <c r="AQ663" s="42">
        <v>0</v>
      </c>
      <c r="AR663" s="42">
        <v>0</v>
      </c>
      <c r="AS663" s="42">
        <v>0</v>
      </c>
      <c r="AT663" s="42">
        <v>0</v>
      </c>
      <c r="AU663" s="42">
        <v>0</v>
      </c>
      <c r="AV663" s="42">
        <v>0</v>
      </c>
      <c r="AW663" s="42">
        <v>0</v>
      </c>
      <c r="AX663" s="42">
        <v>0</v>
      </c>
      <c r="AY663" s="42">
        <v>0</v>
      </c>
      <c r="AZ663" s="42">
        <v>0</v>
      </c>
      <c r="BA663" s="42">
        <v>0</v>
      </c>
    </row>
    <row r="664" spans="1:53" x14ac:dyDescent="0.2">
      <c r="A664" s="91" t="s">
        <v>783</v>
      </c>
      <c r="B664" s="42">
        <v>0</v>
      </c>
      <c r="C664" s="42">
        <v>0</v>
      </c>
      <c r="D664" s="42">
        <v>0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2">
        <v>0</v>
      </c>
      <c r="K664" s="42">
        <v>0</v>
      </c>
      <c r="L664" s="42">
        <v>0</v>
      </c>
      <c r="M664" s="42">
        <v>0</v>
      </c>
      <c r="N664" s="42">
        <v>0</v>
      </c>
      <c r="O664" s="42">
        <v>0</v>
      </c>
      <c r="P664" s="42">
        <v>0</v>
      </c>
      <c r="Q664" s="42">
        <v>0</v>
      </c>
      <c r="R664" s="42">
        <v>0</v>
      </c>
      <c r="S664" s="42">
        <v>0</v>
      </c>
      <c r="T664" s="42">
        <v>0</v>
      </c>
      <c r="U664" s="42">
        <v>0</v>
      </c>
      <c r="V664" s="42">
        <v>0</v>
      </c>
      <c r="W664" s="42">
        <v>0</v>
      </c>
      <c r="X664" s="42">
        <v>0</v>
      </c>
      <c r="Y664" s="42">
        <v>0</v>
      </c>
      <c r="Z664" s="42">
        <v>0</v>
      </c>
      <c r="AA664" s="42">
        <v>0</v>
      </c>
      <c r="AB664" s="42">
        <v>0</v>
      </c>
      <c r="AC664" s="42">
        <v>0</v>
      </c>
      <c r="AD664" s="42">
        <v>0</v>
      </c>
      <c r="AE664" s="42">
        <v>0</v>
      </c>
      <c r="AF664" s="42">
        <v>0</v>
      </c>
      <c r="AG664" s="42">
        <v>0</v>
      </c>
      <c r="AH664" s="42">
        <v>0</v>
      </c>
      <c r="AI664" s="42">
        <v>0</v>
      </c>
      <c r="AJ664" s="42">
        <v>0</v>
      </c>
      <c r="AK664" s="42">
        <v>0</v>
      </c>
      <c r="AL664" s="42">
        <v>0</v>
      </c>
      <c r="AM664" s="42">
        <v>0</v>
      </c>
      <c r="AN664" s="42">
        <v>0</v>
      </c>
      <c r="AO664" s="42">
        <v>0</v>
      </c>
      <c r="AP664" s="42">
        <v>0</v>
      </c>
      <c r="AQ664" s="42">
        <v>0</v>
      </c>
      <c r="AR664" s="42">
        <v>0</v>
      </c>
      <c r="AS664" s="42">
        <v>0</v>
      </c>
      <c r="AT664" s="42">
        <v>0</v>
      </c>
      <c r="AU664" s="42">
        <v>0</v>
      </c>
      <c r="AV664" s="42">
        <v>0</v>
      </c>
      <c r="AW664" s="42">
        <v>0</v>
      </c>
      <c r="AX664" s="42">
        <v>0</v>
      </c>
      <c r="AY664" s="42">
        <v>0</v>
      </c>
      <c r="AZ664" s="42">
        <v>0</v>
      </c>
      <c r="BA664" s="42">
        <v>0</v>
      </c>
    </row>
    <row r="665" spans="1:53" x14ac:dyDescent="0.2">
      <c r="A665" s="91" t="s">
        <v>784</v>
      </c>
      <c r="B665" s="42">
        <v>2748575.88</v>
      </c>
      <c r="C665" s="42">
        <v>2748575.88</v>
      </c>
      <c r="D665" s="42">
        <v>2748575.88</v>
      </c>
      <c r="E665" s="42">
        <v>2748575.88</v>
      </c>
      <c r="F665" s="42">
        <v>2748575.88</v>
      </c>
      <c r="G665" s="42">
        <v>2748575.88</v>
      </c>
      <c r="H665" s="42">
        <v>2748575.88</v>
      </c>
      <c r="I665" s="42">
        <v>2748575.88</v>
      </c>
      <c r="J665" s="42">
        <v>2748575.88</v>
      </c>
      <c r="K665" s="42">
        <v>2748575.88</v>
      </c>
      <c r="L665" s="42">
        <v>2748575.88</v>
      </c>
      <c r="M665" s="42">
        <v>2748575.88</v>
      </c>
      <c r="N665" s="42">
        <v>2748575.88</v>
      </c>
      <c r="O665" s="42">
        <v>2748575.88</v>
      </c>
      <c r="P665" s="42">
        <v>2748575.88</v>
      </c>
      <c r="Q665" s="42">
        <v>2748575.88</v>
      </c>
      <c r="R665" s="42">
        <v>2748575.88</v>
      </c>
      <c r="S665" s="42">
        <v>2748575.88</v>
      </c>
      <c r="T665" s="42">
        <v>2748575.88</v>
      </c>
      <c r="U665" s="42">
        <v>2748575.88</v>
      </c>
      <c r="V665" s="42">
        <v>2748575.88</v>
      </c>
      <c r="W665" s="42">
        <v>2748575.88</v>
      </c>
      <c r="X665" s="42">
        <v>2748575.88</v>
      </c>
      <c r="Y665" s="42">
        <v>2748575.88</v>
      </c>
      <c r="Z665" s="42">
        <v>2748575.88</v>
      </c>
      <c r="AA665" s="42">
        <v>2748575.88</v>
      </c>
      <c r="AB665" s="42">
        <v>2748575.88</v>
      </c>
      <c r="AC665" s="42">
        <v>2748575.88</v>
      </c>
      <c r="AD665" s="42">
        <v>2748575.88</v>
      </c>
      <c r="AE665" s="42">
        <v>2748575.88</v>
      </c>
      <c r="AF665" s="42">
        <v>2748575.88</v>
      </c>
      <c r="AG665" s="42">
        <v>2748575.88</v>
      </c>
      <c r="AH665" s="42">
        <v>2748575.88</v>
      </c>
      <c r="AI665" s="42">
        <v>2748575.88</v>
      </c>
      <c r="AJ665" s="42">
        <v>2748575.88</v>
      </c>
      <c r="AK665" s="42">
        <v>2748575.88</v>
      </c>
      <c r="AL665" s="42">
        <v>2748575.88</v>
      </c>
      <c r="AM665" s="42">
        <v>2748575.88</v>
      </c>
      <c r="AN665" s="42">
        <v>2748575.88</v>
      </c>
      <c r="AO665" s="42">
        <v>2748575.88</v>
      </c>
      <c r="AP665" s="42">
        <v>2748575.88</v>
      </c>
      <c r="AQ665" s="42">
        <v>2748575.88</v>
      </c>
      <c r="AR665" s="42">
        <v>2748575.88</v>
      </c>
      <c r="AS665" s="42">
        <v>2748575.88</v>
      </c>
      <c r="AT665" s="42">
        <v>2748575.88</v>
      </c>
      <c r="AU665" s="42">
        <v>2748575.88</v>
      </c>
      <c r="AV665" s="42">
        <v>2748575.88</v>
      </c>
      <c r="AW665" s="42">
        <v>2748575.88</v>
      </c>
      <c r="AX665" s="42">
        <v>2748575.88</v>
      </c>
      <c r="AY665" s="42">
        <v>2748575.88</v>
      </c>
      <c r="AZ665" s="42">
        <v>2748575.88</v>
      </c>
      <c r="BA665" s="42">
        <v>2748575.88</v>
      </c>
    </row>
    <row r="666" spans="1:53" x14ac:dyDescent="0.2">
      <c r="A666" s="43" t="s">
        <v>785</v>
      </c>
      <c r="B666" s="44">
        <v>2106973.88</v>
      </c>
      <c r="C666" s="44">
        <v>2106973.88</v>
      </c>
      <c r="D666" s="44">
        <v>2106973.88</v>
      </c>
      <c r="E666" s="44">
        <v>2106973.88</v>
      </c>
      <c r="F666" s="44">
        <v>2106973.88</v>
      </c>
      <c r="G666" s="44">
        <v>2106973.88</v>
      </c>
      <c r="H666" s="44">
        <v>2106973.88</v>
      </c>
      <c r="I666" s="44">
        <v>2106973.88</v>
      </c>
      <c r="J666" s="44">
        <v>2106973.88</v>
      </c>
      <c r="K666" s="44">
        <v>2106973.88</v>
      </c>
      <c r="L666" s="44">
        <v>2106973.88</v>
      </c>
      <c r="M666" s="44">
        <v>2106973.88</v>
      </c>
      <c r="N666" s="44">
        <v>2106973.88</v>
      </c>
      <c r="O666" s="44">
        <v>2106973.88</v>
      </c>
      <c r="P666" s="44">
        <v>2106973.88</v>
      </c>
      <c r="Q666" s="44">
        <v>2106973.88</v>
      </c>
      <c r="R666" s="44">
        <v>2106973.88</v>
      </c>
      <c r="S666" s="44">
        <v>2106973.88</v>
      </c>
      <c r="T666" s="44">
        <v>2106973.88</v>
      </c>
      <c r="U666" s="44">
        <v>2106973.88</v>
      </c>
      <c r="V666" s="44">
        <v>2106973.88</v>
      </c>
      <c r="W666" s="44">
        <v>2106973.88</v>
      </c>
      <c r="X666" s="44">
        <v>2106973.88</v>
      </c>
      <c r="Y666" s="44">
        <v>2106973.88</v>
      </c>
      <c r="Z666" s="44">
        <v>2106973.88</v>
      </c>
      <c r="AA666" s="44">
        <v>2106973.88</v>
      </c>
      <c r="AB666" s="44">
        <v>2106973.88</v>
      </c>
      <c r="AC666" s="44">
        <v>2106973.88</v>
      </c>
      <c r="AD666" s="44">
        <v>2106973.88</v>
      </c>
      <c r="AE666" s="44">
        <v>2106973.88</v>
      </c>
      <c r="AF666" s="44">
        <v>2106973.88</v>
      </c>
      <c r="AG666" s="44">
        <v>2106973.88</v>
      </c>
      <c r="AH666" s="44">
        <v>2106973.88</v>
      </c>
      <c r="AI666" s="44">
        <v>2106973.88</v>
      </c>
      <c r="AJ666" s="44">
        <v>2106973.88</v>
      </c>
      <c r="AK666" s="44">
        <v>2106973.88</v>
      </c>
      <c r="AL666" s="44">
        <v>2106973.88</v>
      </c>
      <c r="AM666" s="44">
        <v>2106973.88</v>
      </c>
      <c r="AN666" s="44">
        <v>2106973.88</v>
      </c>
      <c r="AO666" s="44">
        <v>2106973.88</v>
      </c>
      <c r="AP666" s="44">
        <v>2106973.88</v>
      </c>
      <c r="AQ666" s="44">
        <v>2106973.88</v>
      </c>
      <c r="AR666" s="44">
        <v>2106973.88</v>
      </c>
      <c r="AS666" s="44">
        <v>2106973.88</v>
      </c>
      <c r="AT666" s="44">
        <v>2106973.88</v>
      </c>
      <c r="AU666" s="44">
        <v>2106973.88</v>
      </c>
      <c r="AV666" s="44">
        <v>2106973.88</v>
      </c>
      <c r="AW666" s="44">
        <v>2106973.88</v>
      </c>
      <c r="AX666" s="44">
        <v>2106973.88</v>
      </c>
      <c r="AY666" s="44">
        <v>2106973.88</v>
      </c>
      <c r="AZ666" s="44">
        <v>2106973.88</v>
      </c>
      <c r="BA666" s="44">
        <v>2106973.88</v>
      </c>
    </row>
    <row r="667" spans="1:53" x14ac:dyDescent="0.2">
      <c r="A667" s="91" t="s">
        <v>786</v>
      </c>
    </row>
    <row r="668" spans="1:53" x14ac:dyDescent="0.2">
      <c r="A668" s="93" t="s">
        <v>787</v>
      </c>
    </row>
    <row r="669" spans="1:53" x14ac:dyDescent="0.2">
      <c r="A669" s="91" t="s">
        <v>788</v>
      </c>
      <c r="B669" s="42">
        <v>-650000000</v>
      </c>
      <c r="C669" s="42">
        <v>-650000000</v>
      </c>
      <c r="D669" s="42">
        <v>-650000000</v>
      </c>
      <c r="E669" s="42">
        <v>150000000</v>
      </c>
      <c r="F669" s="42">
        <v>150000000</v>
      </c>
      <c r="G669" s="42">
        <v>150000000</v>
      </c>
      <c r="H669" s="42">
        <v>150000000</v>
      </c>
      <c r="I669" s="42">
        <v>-850000000</v>
      </c>
      <c r="J669" s="42">
        <v>-850000000</v>
      </c>
      <c r="K669" s="42">
        <v>-850000000</v>
      </c>
      <c r="L669" s="42">
        <v>-850000000</v>
      </c>
      <c r="M669" s="42">
        <v>-850000000</v>
      </c>
      <c r="N669" s="42">
        <v>-850000000</v>
      </c>
      <c r="O669" s="42">
        <v>-850000000</v>
      </c>
      <c r="P669" s="42">
        <v>-850000000</v>
      </c>
      <c r="Q669" s="42">
        <v>-850000000</v>
      </c>
      <c r="R669" s="42">
        <v>-850000000</v>
      </c>
      <c r="S669" s="42">
        <v>-850000000</v>
      </c>
      <c r="T669" s="42">
        <v>-1550000000</v>
      </c>
      <c r="U669" s="42">
        <v>-1550000000</v>
      </c>
      <c r="V669" s="42">
        <v>-1550000000</v>
      </c>
      <c r="W669" s="42">
        <v>-1550000000</v>
      </c>
      <c r="X669" s="42">
        <v>-1550000000</v>
      </c>
      <c r="Y669" s="42">
        <v>-1550000000</v>
      </c>
      <c r="Z669" s="42">
        <v>-1550000000</v>
      </c>
      <c r="AA669" s="42">
        <v>-1550000000</v>
      </c>
      <c r="AB669" s="42">
        <v>-1550001620.1958699</v>
      </c>
      <c r="AC669" s="42">
        <v>-1550004860.58762</v>
      </c>
      <c r="AD669" s="42">
        <v>-1550008100.9793799</v>
      </c>
      <c r="AE669" s="42">
        <v>-1550011341.37113</v>
      </c>
      <c r="AF669" s="42">
        <v>-1550014581.7628801</v>
      </c>
      <c r="AG669" s="42">
        <v>-2200017822.1546302</v>
      </c>
      <c r="AH669" s="42">
        <v>-2200021062.5463901</v>
      </c>
      <c r="AI669" s="42">
        <v>-2200024302.9381399</v>
      </c>
      <c r="AJ669" s="42">
        <v>-2200027543.3298898</v>
      </c>
      <c r="AK669" s="42">
        <v>-2200030783.7216501</v>
      </c>
      <c r="AL669" s="42">
        <v>-2200034024.1134</v>
      </c>
      <c r="AM669" s="42">
        <v>-2200037264.5051498</v>
      </c>
      <c r="AN669" s="42">
        <v>-2200037264.5051498</v>
      </c>
      <c r="AO669" s="42">
        <v>-1550038884.70103</v>
      </c>
      <c r="AP669" s="42">
        <v>-1550040098.6354499</v>
      </c>
      <c r="AQ669" s="42">
        <v>-1550041312.56988</v>
      </c>
      <c r="AR669" s="42">
        <v>-1550042526.5043099</v>
      </c>
      <c r="AS669" s="42">
        <v>-1550043740.43873</v>
      </c>
      <c r="AT669" s="42">
        <v>-2800044954.3731599</v>
      </c>
      <c r="AU669" s="42">
        <v>-2800050760.9541998</v>
      </c>
      <c r="AV669" s="42">
        <v>-2800061160.18186</v>
      </c>
      <c r="AW669" s="42">
        <v>-2800071559.4095201</v>
      </c>
      <c r="AX669" s="42">
        <v>-2800081958.6371799</v>
      </c>
      <c r="AY669" s="42">
        <v>-2800092357.86484</v>
      </c>
      <c r="AZ669" s="42">
        <v>-2800102757.0925002</v>
      </c>
      <c r="BA669" s="42">
        <v>-2800102757.0925002</v>
      </c>
    </row>
    <row r="670" spans="1:53" x14ac:dyDescent="0.2">
      <c r="A670" s="91" t="s">
        <v>789</v>
      </c>
      <c r="B670" s="42">
        <v>-650000000</v>
      </c>
      <c r="C670" s="42">
        <v>-650000000</v>
      </c>
      <c r="D670" s="42">
        <v>-650000000</v>
      </c>
      <c r="E670" s="42">
        <v>-650000000</v>
      </c>
      <c r="F670" s="42">
        <v>-650000000</v>
      </c>
      <c r="G670" s="42">
        <v>-650000000</v>
      </c>
      <c r="H670" s="42">
        <v>-650000000</v>
      </c>
      <c r="I670" s="42">
        <v>-650000000</v>
      </c>
      <c r="J670" s="42">
        <v>-650000000</v>
      </c>
      <c r="K670" s="42">
        <v>-650000000</v>
      </c>
      <c r="L670" s="42">
        <v>-650000000</v>
      </c>
      <c r="M670" s="42">
        <v>-650000000</v>
      </c>
      <c r="N670" s="42">
        <v>-650000000</v>
      </c>
      <c r="O670" s="42">
        <v>-650000000</v>
      </c>
      <c r="P670" s="42">
        <v>-650000000</v>
      </c>
      <c r="Q670" s="42">
        <v>-650000000</v>
      </c>
      <c r="R670" s="42">
        <v>-650000000</v>
      </c>
      <c r="S670" s="42">
        <v>-650000000</v>
      </c>
      <c r="T670" s="42">
        <v>-650000000</v>
      </c>
      <c r="U670" s="42">
        <v>-650000000</v>
      </c>
      <c r="V670" s="42">
        <v>-650000000</v>
      </c>
      <c r="W670" s="42">
        <v>-650000000</v>
      </c>
      <c r="X670" s="42">
        <v>-650000000</v>
      </c>
      <c r="Y670" s="42">
        <v>-650000000</v>
      </c>
      <c r="Z670" s="42">
        <v>-650000000</v>
      </c>
      <c r="AA670" s="42">
        <v>-650000000</v>
      </c>
      <c r="AB670" s="42">
        <v>-650000000</v>
      </c>
      <c r="AC670" s="42">
        <v>-650000000</v>
      </c>
      <c r="AD670" s="42">
        <v>-650000000</v>
      </c>
      <c r="AE670" s="42">
        <v>-650000000</v>
      </c>
      <c r="AF670" s="42">
        <v>-650000000</v>
      </c>
      <c r="AG670" s="42">
        <v>-650000000</v>
      </c>
      <c r="AH670" s="42">
        <v>-650000000</v>
      </c>
      <c r="AI670" s="42">
        <v>-650000000</v>
      </c>
      <c r="AJ670" s="42">
        <v>-650000000</v>
      </c>
      <c r="AK670" s="42">
        <v>-650000000</v>
      </c>
      <c r="AL670" s="42">
        <v>-650000000</v>
      </c>
      <c r="AM670" s="42">
        <v>-650000000</v>
      </c>
      <c r="AN670" s="42">
        <v>-650000000</v>
      </c>
      <c r="AO670" s="42">
        <v>-650000000</v>
      </c>
      <c r="AP670" s="42">
        <v>-650000000</v>
      </c>
      <c r="AQ670" s="42">
        <v>-650000000</v>
      </c>
      <c r="AR670" s="42">
        <v>-650000000</v>
      </c>
      <c r="AS670" s="42">
        <v>-650000000</v>
      </c>
      <c r="AT670" s="42">
        <v>-650000000</v>
      </c>
      <c r="AU670" s="42">
        <v>-650000000</v>
      </c>
      <c r="AV670" s="42">
        <v>-650000000</v>
      </c>
      <c r="AW670" s="42">
        <v>-650000000</v>
      </c>
      <c r="AX670" s="42">
        <v>-650000000</v>
      </c>
      <c r="AY670" s="42">
        <v>-650000000</v>
      </c>
      <c r="AZ670" s="42">
        <v>-650000000</v>
      </c>
      <c r="BA670" s="42">
        <v>-650000000</v>
      </c>
    </row>
    <row r="671" spans="1:53" x14ac:dyDescent="0.2">
      <c r="A671" s="91" t="s">
        <v>790</v>
      </c>
      <c r="B671" s="42">
        <v>-500000000</v>
      </c>
      <c r="C671" s="42">
        <v>-500000000</v>
      </c>
      <c r="D671" s="42">
        <v>-500000000</v>
      </c>
      <c r="E671" s="42">
        <v>-500000000</v>
      </c>
      <c r="F671" s="42">
        <v>-500000000</v>
      </c>
      <c r="G671" s="42">
        <v>-500000000</v>
      </c>
      <c r="H671" s="42">
        <v>-500000000</v>
      </c>
      <c r="I671" s="42">
        <v>-500000000</v>
      </c>
      <c r="J671" s="42">
        <v>-500000000</v>
      </c>
      <c r="K671" s="42">
        <v>-500000000</v>
      </c>
      <c r="L671" s="42">
        <v>-500000000</v>
      </c>
      <c r="M671" s="42">
        <v>-500000000</v>
      </c>
      <c r="N671" s="42">
        <v>-500000000</v>
      </c>
      <c r="O671" s="42">
        <v>-500000000</v>
      </c>
      <c r="P671" s="42">
        <v>-500000000</v>
      </c>
      <c r="Q671" s="42">
        <v>-500000000</v>
      </c>
      <c r="R671" s="42">
        <v>-500000000</v>
      </c>
      <c r="S671" s="42">
        <v>-500000000</v>
      </c>
      <c r="T671" s="42">
        <v>-500000000</v>
      </c>
      <c r="U671" s="42">
        <v>-500000000</v>
      </c>
      <c r="V671" s="42">
        <v>-500000000</v>
      </c>
      <c r="W671" s="42">
        <v>-500000000</v>
      </c>
      <c r="X671" s="42">
        <v>-500000000</v>
      </c>
      <c r="Y671" s="42">
        <v>-500000000</v>
      </c>
      <c r="Z671" s="42">
        <v>-500000000</v>
      </c>
      <c r="AA671" s="42">
        <v>-500000000</v>
      </c>
      <c r="AB671" s="42">
        <v>-500000000</v>
      </c>
      <c r="AC671" s="42">
        <v>-500000000</v>
      </c>
      <c r="AD671" s="42">
        <v>-500000000</v>
      </c>
      <c r="AE671" s="42">
        <v>-500000000</v>
      </c>
      <c r="AF671" s="42">
        <v>-500000000</v>
      </c>
      <c r="AG671" s="42">
        <v>-500000000</v>
      </c>
      <c r="AH671" s="42">
        <v>-500000000</v>
      </c>
      <c r="AI671" s="42">
        <v>-500000000</v>
      </c>
      <c r="AJ671" s="42">
        <v>-500000000</v>
      </c>
      <c r="AK671" s="42">
        <v>-500000000</v>
      </c>
      <c r="AL671" s="42">
        <v>-500000000</v>
      </c>
      <c r="AM671" s="42">
        <v>-500000000</v>
      </c>
      <c r="AN671" s="42">
        <v>-500000000</v>
      </c>
      <c r="AO671" s="42">
        <v>-500000000</v>
      </c>
      <c r="AP671" s="42">
        <v>-500000000</v>
      </c>
      <c r="AQ671" s="42">
        <v>-500000000</v>
      </c>
      <c r="AR671" s="42">
        <v>-500000000</v>
      </c>
      <c r="AS671" s="42">
        <v>-500000000</v>
      </c>
      <c r="AT671" s="42">
        <v>-500000000</v>
      </c>
      <c r="AU671" s="42">
        <v>-500000000</v>
      </c>
      <c r="AV671" s="42">
        <v>-500000000</v>
      </c>
      <c r="AW671" s="42">
        <v>-500000000</v>
      </c>
      <c r="AX671" s="42">
        <v>-500000000</v>
      </c>
      <c r="AY671" s="42">
        <v>-500000000</v>
      </c>
      <c r="AZ671" s="42">
        <v>-500000000</v>
      </c>
      <c r="BA671" s="42">
        <v>-500000000</v>
      </c>
    </row>
    <row r="672" spans="1:53" x14ac:dyDescent="0.2">
      <c r="A672" s="91" t="s">
        <v>791</v>
      </c>
      <c r="B672" s="42">
        <v>-600000000</v>
      </c>
      <c r="C672" s="42">
        <v>-600000000</v>
      </c>
      <c r="D672" s="42">
        <v>-600000000</v>
      </c>
      <c r="E672" s="42">
        <v>-600000000</v>
      </c>
      <c r="F672" s="42">
        <v>-600000000</v>
      </c>
      <c r="G672" s="42">
        <v>-600000000</v>
      </c>
      <c r="H672" s="42">
        <v>-600000000</v>
      </c>
      <c r="I672" s="42">
        <v>-600000000</v>
      </c>
      <c r="J672" s="42">
        <v>-600000000</v>
      </c>
      <c r="K672" s="42">
        <v>-600000000</v>
      </c>
      <c r="L672" s="42">
        <v>-600000000</v>
      </c>
      <c r="M672" s="42">
        <v>-600000000</v>
      </c>
      <c r="N672" s="42">
        <v>-600000000</v>
      </c>
      <c r="O672" s="42">
        <v>-600000000</v>
      </c>
      <c r="P672" s="42">
        <v>-600000000</v>
      </c>
      <c r="Q672" s="42">
        <v>-600000000</v>
      </c>
      <c r="R672" s="42">
        <v>-600000000</v>
      </c>
      <c r="S672" s="42">
        <v>-600000000</v>
      </c>
      <c r="T672" s="42">
        <v>-600000000</v>
      </c>
      <c r="U672" s="42">
        <v>-600000000</v>
      </c>
      <c r="V672" s="42">
        <v>-600000000</v>
      </c>
      <c r="W672" s="42">
        <v>-600000000</v>
      </c>
      <c r="X672" s="42">
        <v>-600000000</v>
      </c>
      <c r="Y672" s="42">
        <v>-600000000</v>
      </c>
      <c r="Z672" s="42">
        <v>-600000000</v>
      </c>
      <c r="AA672" s="42">
        <v>-600000000</v>
      </c>
      <c r="AB672" s="42">
        <v>-600000000</v>
      </c>
      <c r="AC672" s="42">
        <v>-600000000</v>
      </c>
      <c r="AD672" s="42">
        <v>-600000000</v>
      </c>
      <c r="AE672" s="42">
        <v>-600000000</v>
      </c>
      <c r="AF672" s="42">
        <v>-600000000</v>
      </c>
      <c r="AG672" s="42">
        <v>-600000000</v>
      </c>
      <c r="AH672" s="42">
        <v>-600000000</v>
      </c>
      <c r="AI672" s="42">
        <v>-600000000</v>
      </c>
      <c r="AJ672" s="42">
        <v>-600000000</v>
      </c>
      <c r="AK672" s="42">
        <v>-600000000</v>
      </c>
      <c r="AL672" s="42">
        <v>-600000000</v>
      </c>
      <c r="AM672" s="42">
        <v>-600000000</v>
      </c>
      <c r="AN672" s="42">
        <v>-600000000</v>
      </c>
      <c r="AO672" s="42">
        <v>-600000000</v>
      </c>
      <c r="AP672" s="42">
        <v>-600000000</v>
      </c>
      <c r="AQ672" s="42">
        <v>-600000000</v>
      </c>
      <c r="AR672" s="42">
        <v>-600000000</v>
      </c>
      <c r="AS672" s="42">
        <v>-600000000</v>
      </c>
      <c r="AT672" s="42">
        <v>-600000000</v>
      </c>
      <c r="AU672" s="42">
        <v>-600000000</v>
      </c>
      <c r="AV672" s="42">
        <v>-600000000</v>
      </c>
      <c r="AW672" s="42">
        <v>-600000000</v>
      </c>
      <c r="AX672" s="42">
        <v>-600000000</v>
      </c>
      <c r="AY672" s="42">
        <v>-600000000</v>
      </c>
      <c r="AZ672" s="42">
        <v>-600000000</v>
      </c>
      <c r="BA672" s="42">
        <v>-600000000</v>
      </c>
    </row>
    <row r="673" spans="1:53" x14ac:dyDescent="0.2">
      <c r="A673" s="91" t="s">
        <v>792</v>
      </c>
      <c r="B673" s="42">
        <v>-400000000</v>
      </c>
      <c r="C673" s="42">
        <v>-400000000</v>
      </c>
      <c r="D673" s="42">
        <v>-400000000</v>
      </c>
      <c r="E673" s="42">
        <v>-400000000</v>
      </c>
      <c r="F673" s="42">
        <v>-400000000</v>
      </c>
      <c r="G673" s="42">
        <v>-400000000</v>
      </c>
      <c r="H673" s="42">
        <v>-400000000</v>
      </c>
      <c r="I673" s="42">
        <v>-400000000</v>
      </c>
      <c r="J673" s="42">
        <v>-400000000</v>
      </c>
      <c r="K673" s="42">
        <v>-400000000</v>
      </c>
      <c r="L673" s="42">
        <v>-400000000</v>
      </c>
      <c r="M673" s="42">
        <v>-400000000</v>
      </c>
      <c r="N673" s="42">
        <v>-400000000</v>
      </c>
      <c r="O673" s="42">
        <v>-400000000</v>
      </c>
      <c r="P673" s="42">
        <v>-400000000</v>
      </c>
      <c r="Q673" s="42">
        <v>-400000000</v>
      </c>
      <c r="R673" s="42">
        <v>-400000000</v>
      </c>
      <c r="S673" s="42">
        <v>-400000000</v>
      </c>
      <c r="T673" s="42">
        <v>-400000000</v>
      </c>
      <c r="U673" s="42">
        <v>-400000000</v>
      </c>
      <c r="V673" s="42">
        <v>-400000000</v>
      </c>
      <c r="W673" s="42">
        <v>-400000000</v>
      </c>
      <c r="X673" s="42">
        <v>-400000000</v>
      </c>
      <c r="Y673" s="42">
        <v>-400000000</v>
      </c>
      <c r="Z673" s="42">
        <v>-400000000</v>
      </c>
      <c r="AA673" s="42">
        <v>-400000000</v>
      </c>
      <c r="AB673" s="42">
        <v>-400000000</v>
      </c>
      <c r="AC673" s="42">
        <v>-400000000</v>
      </c>
      <c r="AD673" s="42">
        <v>-400000000</v>
      </c>
      <c r="AE673" s="42">
        <v>-400000000</v>
      </c>
      <c r="AF673" s="42">
        <v>-400000000</v>
      </c>
      <c r="AG673" s="42">
        <v>-400000000</v>
      </c>
      <c r="AH673" s="42">
        <v>-400000000</v>
      </c>
      <c r="AI673" s="42">
        <v>-400000000</v>
      </c>
      <c r="AJ673" s="42">
        <v>-400000000</v>
      </c>
      <c r="AK673" s="42">
        <v>-400000000</v>
      </c>
      <c r="AL673" s="42">
        <v>-400000000</v>
      </c>
      <c r="AM673" s="42">
        <v>-400000000</v>
      </c>
      <c r="AN673" s="42">
        <v>-400000000</v>
      </c>
      <c r="AO673" s="42">
        <v>-400000000</v>
      </c>
      <c r="AP673" s="42">
        <v>-400000000</v>
      </c>
      <c r="AQ673" s="42">
        <v>-400000000</v>
      </c>
      <c r="AR673" s="42">
        <v>-400000000</v>
      </c>
      <c r="AS673" s="42">
        <v>-400000000</v>
      </c>
      <c r="AT673" s="42">
        <v>-400000000</v>
      </c>
      <c r="AU673" s="42">
        <v>-400000000</v>
      </c>
      <c r="AV673" s="42">
        <v>-400000000</v>
      </c>
      <c r="AW673" s="42">
        <v>-400000000</v>
      </c>
      <c r="AX673" s="42">
        <v>-400000000</v>
      </c>
      <c r="AY673" s="42">
        <v>-400000000</v>
      </c>
      <c r="AZ673" s="42">
        <v>-400000000</v>
      </c>
      <c r="BA673" s="42">
        <v>-400000000</v>
      </c>
    </row>
    <row r="674" spans="1:53" x14ac:dyDescent="0.2">
      <c r="A674" s="91" t="s">
        <v>793</v>
      </c>
      <c r="B674" s="42">
        <v>-500000000</v>
      </c>
      <c r="C674" s="42">
        <v>-500000000</v>
      </c>
      <c r="D674" s="42">
        <v>-500000000</v>
      </c>
      <c r="E674" s="42">
        <v>-500000000</v>
      </c>
      <c r="F674" s="42">
        <v>-500000000</v>
      </c>
      <c r="G674" s="42">
        <v>-500000000</v>
      </c>
      <c r="H674" s="42">
        <v>-500000000</v>
      </c>
      <c r="I674" s="42">
        <v>-500000000</v>
      </c>
      <c r="J674" s="42">
        <v>-500000000</v>
      </c>
      <c r="K674" s="42">
        <v>-500000000</v>
      </c>
      <c r="L674" s="42">
        <v>-500000000</v>
      </c>
      <c r="M674" s="42">
        <v>-500000000</v>
      </c>
      <c r="N674" s="42">
        <v>-500000000</v>
      </c>
      <c r="O674" s="42">
        <v>-500000000</v>
      </c>
      <c r="P674" s="42">
        <v>-500000000</v>
      </c>
      <c r="Q674" s="42">
        <v>-500000000</v>
      </c>
      <c r="R674" s="42">
        <v>-500000000</v>
      </c>
      <c r="S674" s="42">
        <v>-500000000</v>
      </c>
      <c r="T674" s="42">
        <v>-500000000</v>
      </c>
      <c r="U674" s="42">
        <v>-500000000</v>
      </c>
      <c r="V674" s="42">
        <v>-500000000</v>
      </c>
      <c r="W674" s="42">
        <v>-500000000</v>
      </c>
      <c r="X674" s="42">
        <v>-500000000</v>
      </c>
      <c r="Y674" s="42">
        <v>-500000000</v>
      </c>
      <c r="Z674" s="42">
        <v>-500000000</v>
      </c>
      <c r="AA674" s="42">
        <v>-500000000</v>
      </c>
      <c r="AB674" s="42">
        <v>-500000000</v>
      </c>
      <c r="AC674" s="42">
        <v>-500000000</v>
      </c>
      <c r="AD674" s="42">
        <v>-500000000</v>
      </c>
      <c r="AE674" s="42">
        <v>-500000000</v>
      </c>
      <c r="AF674" s="42">
        <v>-500000000</v>
      </c>
      <c r="AG674" s="42">
        <v>-500000000</v>
      </c>
      <c r="AH674" s="42">
        <v>-500000000</v>
      </c>
      <c r="AI674" s="42">
        <v>-500000000</v>
      </c>
      <c r="AJ674" s="42">
        <v>-500000000</v>
      </c>
      <c r="AK674" s="42">
        <v>-500000000</v>
      </c>
      <c r="AL674" s="42">
        <v>-500000000</v>
      </c>
      <c r="AM674" s="42">
        <v>-500000000</v>
      </c>
      <c r="AN674" s="42">
        <v>-500000000</v>
      </c>
      <c r="AO674" s="42">
        <v>-500000000</v>
      </c>
      <c r="AP674" s="42">
        <v>-500000000</v>
      </c>
      <c r="AQ674" s="42">
        <v>-500000000</v>
      </c>
      <c r="AR674" s="42">
        <v>-500000000</v>
      </c>
      <c r="AS674" s="42">
        <v>-500000000</v>
      </c>
      <c r="AT674" s="42">
        <v>-500000000</v>
      </c>
      <c r="AU674" s="42">
        <v>-500000000</v>
      </c>
      <c r="AV674" s="42">
        <v>-500000000</v>
      </c>
      <c r="AW674" s="42">
        <v>-500000000</v>
      </c>
      <c r="AX674" s="42">
        <v>-500000000</v>
      </c>
      <c r="AY674" s="42">
        <v>-500000000</v>
      </c>
      <c r="AZ674" s="42">
        <v>-500000000</v>
      </c>
      <c r="BA674" s="42">
        <v>-500000000</v>
      </c>
    </row>
    <row r="675" spans="1:53" x14ac:dyDescent="0.2">
      <c r="A675" s="91" t="s">
        <v>794</v>
      </c>
      <c r="B675" s="42">
        <v>-500000000</v>
      </c>
      <c r="C675" s="42">
        <v>-500000000</v>
      </c>
      <c r="D675" s="42">
        <v>-500000000</v>
      </c>
      <c r="E675" s="42">
        <v>-500000000</v>
      </c>
      <c r="F675" s="42">
        <v>-500000000</v>
      </c>
      <c r="G675" s="42">
        <v>-500000000</v>
      </c>
      <c r="H675" s="42">
        <v>-500000000</v>
      </c>
      <c r="I675" s="42">
        <v>-500000000</v>
      </c>
      <c r="J675" s="42">
        <v>-500000000</v>
      </c>
      <c r="K675" s="42">
        <v>-500000000</v>
      </c>
      <c r="L675" s="42">
        <v>-500000000</v>
      </c>
      <c r="M675" s="42">
        <v>-500000000</v>
      </c>
      <c r="N675" s="42">
        <v>-500000000</v>
      </c>
      <c r="O675" s="42">
        <v>-500000000</v>
      </c>
      <c r="P675" s="42">
        <v>-500000000</v>
      </c>
      <c r="Q675" s="42">
        <v>-500000000</v>
      </c>
      <c r="R675" s="42">
        <v>-500000000</v>
      </c>
      <c r="S675" s="42">
        <v>-500000000</v>
      </c>
      <c r="T675" s="42">
        <v>-500000000</v>
      </c>
      <c r="U675" s="42">
        <v>-500000000</v>
      </c>
      <c r="V675" s="42">
        <v>-500000000</v>
      </c>
      <c r="W675" s="42">
        <v>-500000000</v>
      </c>
      <c r="X675" s="42">
        <v>-500000000</v>
      </c>
      <c r="Y675" s="42">
        <v>-500000000</v>
      </c>
      <c r="Z675" s="42">
        <v>-500000000</v>
      </c>
      <c r="AA675" s="42">
        <v>-500000000</v>
      </c>
      <c r="AB675" s="42">
        <v>-500000000</v>
      </c>
      <c r="AC675" s="42">
        <v>-500000000</v>
      </c>
      <c r="AD675" s="42">
        <v>-500000000</v>
      </c>
      <c r="AE675" s="42">
        <v>-500000000</v>
      </c>
      <c r="AF675" s="42">
        <v>-500000000</v>
      </c>
      <c r="AG675" s="42">
        <v>-500000000</v>
      </c>
      <c r="AH675" s="42">
        <v>-500000000</v>
      </c>
      <c r="AI675" s="42">
        <v>-500000000</v>
      </c>
      <c r="AJ675" s="42">
        <v>-500000000</v>
      </c>
      <c r="AK675" s="42">
        <v>-500000000</v>
      </c>
      <c r="AL675" s="42">
        <v>-500000000</v>
      </c>
      <c r="AM675" s="42">
        <v>-500000000</v>
      </c>
      <c r="AN675" s="42">
        <v>-500000000</v>
      </c>
      <c r="AO675" s="42">
        <v>-500000000</v>
      </c>
      <c r="AP675" s="42">
        <v>-500000000</v>
      </c>
      <c r="AQ675" s="42">
        <v>-500000000</v>
      </c>
      <c r="AR675" s="42">
        <v>-500000000</v>
      </c>
      <c r="AS675" s="42">
        <v>-500000000</v>
      </c>
      <c r="AT675" s="42">
        <v>-500000000</v>
      </c>
      <c r="AU675" s="42">
        <v>-500000000</v>
      </c>
      <c r="AV675" s="42">
        <v>-500000000</v>
      </c>
      <c r="AW675" s="42">
        <v>-500000000</v>
      </c>
      <c r="AX675" s="42">
        <v>-500000000</v>
      </c>
      <c r="AY675" s="42">
        <v>-500000000</v>
      </c>
      <c r="AZ675" s="42">
        <v>-500000000</v>
      </c>
      <c r="BA675" s="42">
        <v>-500000000</v>
      </c>
    </row>
    <row r="676" spans="1:53" x14ac:dyDescent="0.2">
      <c r="A676" s="91" t="s">
        <v>795</v>
      </c>
      <c r="B676" s="42">
        <v>-600000000</v>
      </c>
      <c r="C676" s="42">
        <v>-600000000</v>
      </c>
      <c r="D676" s="42">
        <v>-600000000</v>
      </c>
      <c r="E676" s="42">
        <v>-600000000</v>
      </c>
      <c r="F676" s="42">
        <v>-600000000</v>
      </c>
      <c r="G676" s="42">
        <v>-600000000</v>
      </c>
      <c r="H676" s="42">
        <v>-600000000</v>
      </c>
      <c r="I676" s="42">
        <v>-600000000</v>
      </c>
      <c r="J676" s="42">
        <v>-600000000</v>
      </c>
      <c r="K676" s="42">
        <v>-600000000</v>
      </c>
      <c r="L676" s="42">
        <v>-600000000</v>
      </c>
      <c r="M676" s="42">
        <v>-600000000</v>
      </c>
      <c r="N676" s="42">
        <v>-600000000</v>
      </c>
      <c r="O676" s="42">
        <v>-600000000</v>
      </c>
      <c r="P676" s="42">
        <v>-600000000</v>
      </c>
      <c r="Q676" s="42">
        <v>-600000000</v>
      </c>
      <c r="R676" s="42">
        <v>-600000000</v>
      </c>
      <c r="S676" s="42">
        <v>-600000000</v>
      </c>
      <c r="T676" s="42">
        <v>-600000000</v>
      </c>
      <c r="U676" s="42">
        <v>-600000000</v>
      </c>
      <c r="V676" s="42">
        <v>-600000000</v>
      </c>
      <c r="W676" s="42">
        <v>-600000000</v>
      </c>
      <c r="X676" s="42">
        <v>-600000000</v>
      </c>
      <c r="Y676" s="42">
        <v>-600000000</v>
      </c>
      <c r="Z676" s="42">
        <v>-600000000</v>
      </c>
      <c r="AA676" s="42">
        <v>-600000000</v>
      </c>
      <c r="AB676" s="42">
        <v>-600000000</v>
      </c>
      <c r="AC676" s="42">
        <v>-600000000</v>
      </c>
      <c r="AD676" s="42">
        <v>-600000000</v>
      </c>
      <c r="AE676" s="42">
        <v>-600000000</v>
      </c>
      <c r="AF676" s="42">
        <v>-600000000</v>
      </c>
      <c r="AG676" s="42">
        <v>-600000000</v>
      </c>
      <c r="AH676" s="42">
        <v>-600000000</v>
      </c>
      <c r="AI676" s="42">
        <v>-600000000</v>
      </c>
      <c r="AJ676" s="42">
        <v>-600000000</v>
      </c>
      <c r="AK676" s="42">
        <v>-600000000</v>
      </c>
      <c r="AL676" s="42">
        <v>-600000000</v>
      </c>
      <c r="AM676" s="42">
        <v>-600000000</v>
      </c>
      <c r="AN676" s="42">
        <v>-600000000</v>
      </c>
      <c r="AO676" s="42">
        <v>-600000000</v>
      </c>
      <c r="AP676" s="42">
        <v>-600000000</v>
      </c>
      <c r="AQ676" s="42">
        <v>-600000000</v>
      </c>
      <c r="AR676" s="42">
        <v>-600000000</v>
      </c>
      <c r="AS676" s="42">
        <v>-600000000</v>
      </c>
      <c r="AT676" s="42">
        <v>-600000000</v>
      </c>
      <c r="AU676" s="42">
        <v>-600000000</v>
      </c>
      <c r="AV676" s="42">
        <v>-600000000</v>
      </c>
      <c r="AW676" s="42">
        <v>-600000000</v>
      </c>
      <c r="AX676" s="42">
        <v>-600000000</v>
      </c>
      <c r="AY676" s="42">
        <v>-600000000</v>
      </c>
      <c r="AZ676" s="42">
        <v>-600000000</v>
      </c>
      <c r="BA676" s="42">
        <v>-600000000</v>
      </c>
    </row>
    <row r="677" spans="1:53" x14ac:dyDescent="0.2">
      <c r="A677" s="91" t="s">
        <v>796</v>
      </c>
      <c r="B677" s="42">
        <v>0</v>
      </c>
      <c r="C677" s="42">
        <v>0</v>
      </c>
      <c r="D677" s="42">
        <v>0</v>
      </c>
      <c r="E677" s="42">
        <v>0</v>
      </c>
      <c r="F677" s="42">
        <v>0</v>
      </c>
      <c r="G677" s="42">
        <v>0</v>
      </c>
      <c r="H677" s="42">
        <v>0</v>
      </c>
      <c r="I677" s="42">
        <v>0</v>
      </c>
      <c r="J677" s="42">
        <v>0</v>
      </c>
      <c r="K677" s="42">
        <v>0</v>
      </c>
      <c r="L677" s="42">
        <v>0</v>
      </c>
      <c r="M677" s="42">
        <v>0</v>
      </c>
      <c r="N677" s="42">
        <v>0</v>
      </c>
      <c r="O677" s="42">
        <v>0</v>
      </c>
      <c r="P677" s="42">
        <v>0</v>
      </c>
      <c r="Q677" s="42">
        <v>0</v>
      </c>
      <c r="R677" s="42">
        <v>0</v>
      </c>
      <c r="S677" s="42">
        <v>0</v>
      </c>
      <c r="T677" s="42">
        <v>0</v>
      </c>
      <c r="U677" s="42">
        <v>0</v>
      </c>
      <c r="V677" s="42">
        <v>0</v>
      </c>
      <c r="W677" s="42">
        <v>0</v>
      </c>
      <c r="X677" s="42">
        <v>0</v>
      </c>
      <c r="Y677" s="42">
        <v>0</v>
      </c>
      <c r="Z677" s="42">
        <v>0</v>
      </c>
      <c r="AA677" s="42">
        <v>0</v>
      </c>
      <c r="AB677" s="42">
        <v>0</v>
      </c>
      <c r="AC677" s="42">
        <v>0</v>
      </c>
      <c r="AD677" s="42">
        <v>0</v>
      </c>
      <c r="AE677" s="42">
        <v>0</v>
      </c>
      <c r="AF677" s="42">
        <v>0</v>
      </c>
      <c r="AG677" s="42">
        <v>0</v>
      </c>
      <c r="AH677" s="42">
        <v>0</v>
      </c>
      <c r="AI677" s="42">
        <v>0</v>
      </c>
      <c r="AJ677" s="42">
        <v>0</v>
      </c>
      <c r="AK677" s="42">
        <v>0</v>
      </c>
      <c r="AL677" s="42">
        <v>0</v>
      </c>
      <c r="AM677" s="42">
        <v>0</v>
      </c>
      <c r="AN677" s="42">
        <v>0</v>
      </c>
      <c r="AO677" s="42">
        <v>0</v>
      </c>
      <c r="AP677" s="42">
        <v>0</v>
      </c>
      <c r="AQ677" s="42">
        <v>0</v>
      </c>
      <c r="AR677" s="42">
        <v>0</v>
      </c>
      <c r="AS677" s="42">
        <v>0</v>
      </c>
      <c r="AT677" s="42">
        <v>0</v>
      </c>
      <c r="AU677" s="42">
        <v>0</v>
      </c>
      <c r="AV677" s="42">
        <v>0</v>
      </c>
      <c r="AW677" s="42">
        <v>0</v>
      </c>
      <c r="AX677" s="42">
        <v>0</v>
      </c>
      <c r="AY677" s="42">
        <v>0</v>
      </c>
      <c r="AZ677" s="42">
        <v>0</v>
      </c>
      <c r="BA677" s="42">
        <v>0</v>
      </c>
    </row>
    <row r="678" spans="1:53" x14ac:dyDescent="0.2">
      <c r="A678" s="91" t="s">
        <v>797</v>
      </c>
      <c r="B678" s="42">
        <v>-650000000</v>
      </c>
      <c r="C678" s="42">
        <v>-650000000</v>
      </c>
      <c r="D678" s="42">
        <v>-650000000</v>
      </c>
      <c r="E678" s="42">
        <v>-650000000</v>
      </c>
      <c r="F678" s="42">
        <v>-650000000</v>
      </c>
      <c r="G678" s="42">
        <v>-650000000</v>
      </c>
      <c r="H678" s="42">
        <v>-650000000</v>
      </c>
      <c r="I678" s="42">
        <v>-650000000</v>
      </c>
      <c r="J678" s="42">
        <v>-650000000</v>
      </c>
      <c r="K678" s="42">
        <v>-650000000</v>
      </c>
      <c r="L678" s="42">
        <v>-650000000</v>
      </c>
      <c r="M678" s="42">
        <v>-650000000</v>
      </c>
      <c r="N678" s="42">
        <v>-650000000</v>
      </c>
      <c r="O678" s="42">
        <v>-650000000</v>
      </c>
      <c r="P678" s="42">
        <v>-650000000</v>
      </c>
      <c r="Q678" s="42">
        <v>-650000000</v>
      </c>
      <c r="R678" s="42">
        <v>-650000000</v>
      </c>
      <c r="S678" s="42">
        <v>-650000000</v>
      </c>
      <c r="T678" s="42">
        <v>-650000000</v>
      </c>
      <c r="U678" s="42">
        <v>-650000000</v>
      </c>
      <c r="V678" s="42">
        <v>-650000000</v>
      </c>
      <c r="W678" s="42">
        <v>-650000000</v>
      </c>
      <c r="X678" s="42">
        <v>-650000000</v>
      </c>
      <c r="Y678" s="42">
        <v>-650000000</v>
      </c>
      <c r="Z678" s="42">
        <v>-650000000</v>
      </c>
      <c r="AA678" s="42">
        <v>-650000000</v>
      </c>
      <c r="AB678" s="42">
        <v>-650000000</v>
      </c>
      <c r="AC678" s="42">
        <v>-650000000</v>
      </c>
      <c r="AD678" s="42">
        <v>-650000000</v>
      </c>
      <c r="AE678" s="42">
        <v>-650000000</v>
      </c>
      <c r="AF678" s="42">
        <v>-650000000</v>
      </c>
      <c r="AG678" s="42">
        <v>-650000000</v>
      </c>
      <c r="AH678" s="42">
        <v>-650000000</v>
      </c>
      <c r="AI678" s="42">
        <v>-650000000</v>
      </c>
      <c r="AJ678" s="42">
        <v>-650000000</v>
      </c>
      <c r="AK678" s="42">
        <v>-650000000</v>
      </c>
      <c r="AL678" s="42">
        <v>-650000000</v>
      </c>
      <c r="AM678" s="42">
        <v>-650000000</v>
      </c>
      <c r="AN678" s="42">
        <v>-650000000</v>
      </c>
      <c r="AO678" s="42">
        <v>-650000000</v>
      </c>
      <c r="AP678" s="42">
        <v>-650000000</v>
      </c>
      <c r="AQ678" s="42">
        <v>-650000000</v>
      </c>
      <c r="AR678" s="42">
        <v>-650000000</v>
      </c>
      <c r="AS678" s="42">
        <v>-650000000</v>
      </c>
      <c r="AT678" s="42">
        <v>-650000000</v>
      </c>
      <c r="AU678" s="42">
        <v>-650000000</v>
      </c>
      <c r="AV678" s="42">
        <v>-650000000</v>
      </c>
      <c r="AW678" s="42">
        <v>-650000000</v>
      </c>
      <c r="AX678" s="42">
        <v>-650000000</v>
      </c>
      <c r="AY678" s="42">
        <v>-650000000</v>
      </c>
      <c r="AZ678" s="42">
        <v>-650000000</v>
      </c>
      <c r="BA678" s="42">
        <v>-650000000</v>
      </c>
    </row>
    <row r="679" spans="1:53" x14ac:dyDescent="0.2">
      <c r="A679" s="91" t="s">
        <v>798</v>
      </c>
      <c r="B679" s="42">
        <v>-700000000</v>
      </c>
      <c r="C679" s="42">
        <v>-700000000</v>
      </c>
      <c r="D679" s="42">
        <v>-700000000</v>
      </c>
      <c r="E679" s="42">
        <v>-700000000</v>
      </c>
      <c r="F679" s="42">
        <v>-700000000</v>
      </c>
      <c r="G679" s="42">
        <v>-700000000</v>
      </c>
      <c r="H679" s="42">
        <v>-700000000</v>
      </c>
      <c r="I679" s="42">
        <v>-700000000</v>
      </c>
      <c r="J679" s="42">
        <v>-700000000</v>
      </c>
      <c r="K679" s="42">
        <v>-700000000</v>
      </c>
      <c r="L679" s="42">
        <v>-700000000</v>
      </c>
      <c r="M679" s="42">
        <v>-700000000</v>
      </c>
      <c r="N679" s="42">
        <v>-700000000</v>
      </c>
      <c r="O679" s="42">
        <v>-700000000</v>
      </c>
      <c r="P679" s="42">
        <v>-700000000</v>
      </c>
      <c r="Q679" s="42">
        <v>-700000000</v>
      </c>
      <c r="R679" s="42">
        <v>-700000000</v>
      </c>
      <c r="S679" s="42">
        <v>-700000000</v>
      </c>
      <c r="T679" s="42">
        <v>-700000000</v>
      </c>
      <c r="U679" s="42">
        <v>-700000000</v>
      </c>
      <c r="V679" s="42">
        <v>-700000000</v>
      </c>
      <c r="W679" s="42">
        <v>-700000000</v>
      </c>
      <c r="X679" s="42">
        <v>-700000000</v>
      </c>
      <c r="Y679" s="42">
        <v>-700000000</v>
      </c>
      <c r="Z679" s="42">
        <v>-700000000</v>
      </c>
      <c r="AA679" s="42">
        <v>-700000000</v>
      </c>
      <c r="AB679" s="42">
        <v>-700000000</v>
      </c>
      <c r="AC679" s="42">
        <v>-700000000</v>
      </c>
      <c r="AD679" s="42">
        <v>-700000000</v>
      </c>
      <c r="AE679" s="42">
        <v>-700000000</v>
      </c>
      <c r="AF679" s="42">
        <v>-700000000</v>
      </c>
      <c r="AG679" s="42">
        <v>-700000000</v>
      </c>
      <c r="AH679" s="42">
        <v>-700000000</v>
      </c>
      <c r="AI679" s="42">
        <v>-700000000</v>
      </c>
      <c r="AJ679" s="42">
        <v>-700000000</v>
      </c>
      <c r="AK679" s="42">
        <v>-700000000</v>
      </c>
      <c r="AL679" s="42">
        <v>-700000000</v>
      </c>
      <c r="AM679" s="42">
        <v>-700000000</v>
      </c>
      <c r="AN679" s="42">
        <v>-700000000</v>
      </c>
      <c r="AO679" s="42">
        <v>-700000000</v>
      </c>
      <c r="AP679" s="42">
        <v>-700000000</v>
      </c>
      <c r="AQ679" s="42">
        <v>-700000000</v>
      </c>
      <c r="AR679" s="42">
        <v>-700000000</v>
      </c>
      <c r="AS679" s="42">
        <v>-700000000</v>
      </c>
      <c r="AT679" s="42">
        <v>-700000000</v>
      </c>
      <c r="AU679" s="42">
        <v>-700000000</v>
      </c>
      <c r="AV679" s="42">
        <v>-700000000</v>
      </c>
      <c r="AW679" s="42">
        <v>-700000000</v>
      </c>
      <c r="AX679" s="42">
        <v>-700000000</v>
      </c>
      <c r="AY679" s="42">
        <v>-700000000</v>
      </c>
      <c r="AZ679" s="42">
        <v>-700000000</v>
      </c>
      <c r="BA679" s="42">
        <v>-700000000</v>
      </c>
    </row>
    <row r="680" spans="1:53" x14ac:dyDescent="0.2">
      <c r="A680" s="91" t="s">
        <v>799</v>
      </c>
      <c r="B680" s="42">
        <v>0</v>
      </c>
      <c r="C680" s="42">
        <v>0</v>
      </c>
      <c r="D680" s="42">
        <v>0</v>
      </c>
      <c r="E680" s="42">
        <v>0</v>
      </c>
      <c r="F680" s="42">
        <v>0</v>
      </c>
      <c r="G680" s="42">
        <v>0</v>
      </c>
      <c r="H680" s="42">
        <v>0</v>
      </c>
      <c r="I680" s="42">
        <v>0</v>
      </c>
      <c r="J680" s="42">
        <v>0</v>
      </c>
      <c r="K680" s="42">
        <v>0</v>
      </c>
      <c r="L680" s="42">
        <v>0</v>
      </c>
      <c r="M680" s="42">
        <v>0</v>
      </c>
      <c r="N680" s="42">
        <v>0</v>
      </c>
      <c r="O680" s="42">
        <v>0</v>
      </c>
      <c r="P680" s="42">
        <v>0</v>
      </c>
      <c r="Q680" s="42">
        <v>0</v>
      </c>
      <c r="R680" s="42">
        <v>0</v>
      </c>
      <c r="S680" s="42">
        <v>0</v>
      </c>
      <c r="T680" s="42">
        <v>0</v>
      </c>
      <c r="U680" s="42">
        <v>0</v>
      </c>
      <c r="V680" s="42">
        <v>0</v>
      </c>
      <c r="W680" s="42">
        <v>0</v>
      </c>
      <c r="X680" s="42">
        <v>0</v>
      </c>
      <c r="Y680" s="42">
        <v>0</v>
      </c>
      <c r="Z680" s="42">
        <v>0</v>
      </c>
      <c r="AA680" s="42">
        <v>0</v>
      </c>
      <c r="AB680" s="42">
        <v>0</v>
      </c>
      <c r="AC680" s="42">
        <v>0</v>
      </c>
      <c r="AD680" s="42">
        <v>0</v>
      </c>
      <c r="AE680" s="42">
        <v>0</v>
      </c>
      <c r="AF680" s="42">
        <v>0</v>
      </c>
      <c r="AG680" s="42">
        <v>0</v>
      </c>
      <c r="AH680" s="42">
        <v>0</v>
      </c>
      <c r="AI680" s="42">
        <v>0</v>
      </c>
      <c r="AJ680" s="42">
        <v>0</v>
      </c>
      <c r="AK680" s="42">
        <v>0</v>
      </c>
      <c r="AL680" s="42">
        <v>0</v>
      </c>
      <c r="AM680" s="42">
        <v>0</v>
      </c>
      <c r="AN680" s="42">
        <v>0</v>
      </c>
      <c r="AO680" s="42">
        <v>0</v>
      </c>
      <c r="AP680" s="42">
        <v>0</v>
      </c>
      <c r="AQ680" s="42">
        <v>0</v>
      </c>
      <c r="AR680" s="42">
        <v>0</v>
      </c>
      <c r="AS680" s="42">
        <v>0</v>
      </c>
      <c r="AT680" s="42">
        <v>0</v>
      </c>
      <c r="AU680" s="42">
        <v>0</v>
      </c>
      <c r="AV680" s="42">
        <v>0</v>
      </c>
      <c r="AW680" s="42">
        <v>0</v>
      </c>
      <c r="AX680" s="42">
        <v>0</v>
      </c>
      <c r="AY680" s="42">
        <v>0</v>
      </c>
      <c r="AZ680" s="42">
        <v>0</v>
      </c>
      <c r="BA680" s="42">
        <v>0</v>
      </c>
    </row>
    <row r="681" spans="1:53" x14ac:dyDescent="0.2">
      <c r="A681" s="91" t="s">
        <v>800</v>
      </c>
      <c r="B681" s="42">
        <v>0</v>
      </c>
      <c r="C681" s="42">
        <v>0</v>
      </c>
      <c r="D681" s="42">
        <v>0</v>
      </c>
      <c r="E681" s="42">
        <v>0</v>
      </c>
      <c r="F681" s="42">
        <v>0</v>
      </c>
      <c r="G681" s="42">
        <v>0</v>
      </c>
      <c r="H681" s="42">
        <v>0</v>
      </c>
      <c r="I681" s="42">
        <v>0</v>
      </c>
      <c r="J681" s="42">
        <v>0</v>
      </c>
      <c r="K681" s="42">
        <v>0</v>
      </c>
      <c r="L681" s="42">
        <v>0</v>
      </c>
      <c r="M681" s="42">
        <v>0</v>
      </c>
      <c r="N681" s="42">
        <v>0</v>
      </c>
      <c r="O681" s="42">
        <v>0</v>
      </c>
      <c r="P681" s="42">
        <v>0</v>
      </c>
      <c r="Q681" s="42">
        <v>0</v>
      </c>
      <c r="R681" s="42">
        <v>0</v>
      </c>
      <c r="S681" s="42">
        <v>0</v>
      </c>
      <c r="T681" s="42">
        <v>0</v>
      </c>
      <c r="U681" s="42">
        <v>0</v>
      </c>
      <c r="V681" s="42">
        <v>0</v>
      </c>
      <c r="W681" s="42">
        <v>0</v>
      </c>
      <c r="X681" s="42">
        <v>0</v>
      </c>
      <c r="Y681" s="42">
        <v>0</v>
      </c>
      <c r="Z681" s="42">
        <v>0</v>
      </c>
      <c r="AA681" s="42">
        <v>0</v>
      </c>
      <c r="AB681" s="42">
        <v>0</v>
      </c>
      <c r="AC681" s="42">
        <v>0</v>
      </c>
      <c r="AD681" s="42">
        <v>0</v>
      </c>
      <c r="AE681" s="42">
        <v>0</v>
      </c>
      <c r="AF681" s="42">
        <v>0</v>
      </c>
      <c r="AG681" s="42">
        <v>0</v>
      </c>
      <c r="AH681" s="42">
        <v>0</v>
      </c>
      <c r="AI681" s="42">
        <v>0</v>
      </c>
      <c r="AJ681" s="42">
        <v>0</v>
      </c>
      <c r="AK681" s="42">
        <v>0</v>
      </c>
      <c r="AL681" s="42">
        <v>0</v>
      </c>
      <c r="AM681" s="42">
        <v>0</v>
      </c>
      <c r="AN681" s="42">
        <v>0</v>
      </c>
      <c r="AO681" s="42">
        <v>0</v>
      </c>
      <c r="AP681" s="42">
        <v>0</v>
      </c>
      <c r="AQ681" s="42">
        <v>0</v>
      </c>
      <c r="AR681" s="42">
        <v>0</v>
      </c>
      <c r="AS681" s="42">
        <v>0</v>
      </c>
      <c r="AT681" s="42">
        <v>0</v>
      </c>
      <c r="AU681" s="42">
        <v>0</v>
      </c>
      <c r="AV681" s="42">
        <v>0</v>
      </c>
      <c r="AW681" s="42">
        <v>0</v>
      </c>
      <c r="AX681" s="42">
        <v>0</v>
      </c>
      <c r="AY681" s="42">
        <v>0</v>
      </c>
      <c r="AZ681" s="42">
        <v>0</v>
      </c>
      <c r="BA681" s="42">
        <v>0</v>
      </c>
    </row>
    <row r="682" spans="1:53" x14ac:dyDescent="0.2">
      <c r="A682" s="91" t="s">
        <v>801</v>
      </c>
      <c r="B682" s="42">
        <v>0</v>
      </c>
      <c r="C682" s="42">
        <v>0</v>
      </c>
      <c r="D682" s="42">
        <v>0</v>
      </c>
      <c r="E682" s="42">
        <v>0</v>
      </c>
      <c r="F682" s="42">
        <v>0</v>
      </c>
      <c r="G682" s="42">
        <v>0</v>
      </c>
      <c r="H682" s="42">
        <v>0</v>
      </c>
      <c r="I682" s="42">
        <v>0</v>
      </c>
      <c r="J682" s="42">
        <v>0</v>
      </c>
      <c r="K682" s="42">
        <v>0</v>
      </c>
      <c r="L682" s="42">
        <v>0</v>
      </c>
      <c r="M682" s="42">
        <v>0</v>
      </c>
      <c r="N682" s="42">
        <v>0</v>
      </c>
      <c r="O682" s="42">
        <v>0</v>
      </c>
      <c r="P682" s="42">
        <v>0</v>
      </c>
      <c r="Q682" s="42">
        <v>0</v>
      </c>
      <c r="R682" s="42">
        <v>0</v>
      </c>
      <c r="S682" s="42">
        <v>0</v>
      </c>
      <c r="T682" s="42">
        <v>0</v>
      </c>
      <c r="U682" s="42">
        <v>0</v>
      </c>
      <c r="V682" s="42">
        <v>0</v>
      </c>
      <c r="W682" s="42">
        <v>0</v>
      </c>
      <c r="X682" s="42">
        <v>0</v>
      </c>
      <c r="Y682" s="42">
        <v>0</v>
      </c>
      <c r="Z682" s="42">
        <v>0</v>
      </c>
      <c r="AA682" s="42">
        <v>0</v>
      </c>
      <c r="AB682" s="42">
        <v>0</v>
      </c>
      <c r="AC682" s="42">
        <v>0</v>
      </c>
      <c r="AD682" s="42">
        <v>0</v>
      </c>
      <c r="AE682" s="42">
        <v>0</v>
      </c>
      <c r="AF682" s="42">
        <v>0</v>
      </c>
      <c r="AG682" s="42">
        <v>0</v>
      </c>
      <c r="AH682" s="42">
        <v>0</v>
      </c>
      <c r="AI682" s="42">
        <v>0</v>
      </c>
      <c r="AJ682" s="42">
        <v>0</v>
      </c>
      <c r="AK682" s="42">
        <v>0</v>
      </c>
      <c r="AL682" s="42">
        <v>0</v>
      </c>
      <c r="AM682" s="42">
        <v>0</v>
      </c>
      <c r="AN682" s="42">
        <v>0</v>
      </c>
      <c r="AO682" s="42">
        <v>0</v>
      </c>
      <c r="AP682" s="42">
        <v>0</v>
      </c>
      <c r="AQ682" s="42">
        <v>0</v>
      </c>
      <c r="AR682" s="42">
        <v>0</v>
      </c>
      <c r="AS682" s="42">
        <v>0</v>
      </c>
      <c r="AT682" s="42">
        <v>0</v>
      </c>
      <c r="AU682" s="42">
        <v>0</v>
      </c>
      <c r="AV682" s="42">
        <v>0</v>
      </c>
      <c r="AW682" s="42">
        <v>0</v>
      </c>
      <c r="AX682" s="42">
        <v>0</v>
      </c>
      <c r="AY682" s="42">
        <v>0</v>
      </c>
      <c r="AZ682" s="42">
        <v>0</v>
      </c>
      <c r="BA682" s="42">
        <v>0</v>
      </c>
    </row>
    <row r="683" spans="1:53" x14ac:dyDescent="0.2">
      <c r="A683" s="91" t="s">
        <v>802</v>
      </c>
      <c r="B683" s="42">
        <v>0</v>
      </c>
      <c r="C683" s="42">
        <v>0</v>
      </c>
      <c r="D683" s="42">
        <v>0</v>
      </c>
      <c r="E683" s="42">
        <v>0</v>
      </c>
      <c r="F683" s="42">
        <v>0</v>
      </c>
      <c r="G683" s="42">
        <v>0</v>
      </c>
      <c r="H683" s="42">
        <v>0</v>
      </c>
      <c r="I683" s="42">
        <v>0</v>
      </c>
      <c r="J683" s="42">
        <v>0</v>
      </c>
      <c r="K683" s="42">
        <v>0</v>
      </c>
      <c r="L683" s="42">
        <v>0</v>
      </c>
      <c r="M683" s="42">
        <v>0</v>
      </c>
      <c r="N683" s="42">
        <v>0</v>
      </c>
      <c r="O683" s="42">
        <v>0</v>
      </c>
      <c r="P683" s="42">
        <v>0</v>
      </c>
      <c r="Q683" s="42">
        <v>0</v>
      </c>
      <c r="R683" s="42">
        <v>0</v>
      </c>
      <c r="S683" s="42">
        <v>0</v>
      </c>
      <c r="T683" s="42">
        <v>0</v>
      </c>
      <c r="U683" s="42">
        <v>0</v>
      </c>
      <c r="V683" s="42">
        <v>0</v>
      </c>
      <c r="W683" s="42">
        <v>0</v>
      </c>
      <c r="X683" s="42">
        <v>0</v>
      </c>
      <c r="Y683" s="42">
        <v>0</v>
      </c>
      <c r="Z683" s="42">
        <v>0</v>
      </c>
      <c r="AA683" s="42">
        <v>0</v>
      </c>
      <c r="AB683" s="42">
        <v>0</v>
      </c>
      <c r="AC683" s="42">
        <v>0</v>
      </c>
      <c r="AD683" s="42">
        <v>0</v>
      </c>
      <c r="AE683" s="42">
        <v>0</v>
      </c>
      <c r="AF683" s="42">
        <v>0</v>
      </c>
      <c r="AG683" s="42">
        <v>0</v>
      </c>
      <c r="AH683" s="42">
        <v>0</v>
      </c>
      <c r="AI683" s="42">
        <v>0</v>
      </c>
      <c r="AJ683" s="42">
        <v>0</v>
      </c>
      <c r="AK683" s="42">
        <v>0</v>
      </c>
      <c r="AL683" s="42">
        <v>0</v>
      </c>
      <c r="AM683" s="42">
        <v>0</v>
      </c>
      <c r="AN683" s="42">
        <v>0</v>
      </c>
      <c r="AO683" s="42">
        <v>0</v>
      </c>
      <c r="AP683" s="42">
        <v>0</v>
      </c>
      <c r="AQ683" s="42">
        <v>0</v>
      </c>
      <c r="AR683" s="42">
        <v>0</v>
      </c>
      <c r="AS683" s="42">
        <v>0</v>
      </c>
      <c r="AT683" s="42">
        <v>0</v>
      </c>
      <c r="AU683" s="42">
        <v>0</v>
      </c>
      <c r="AV683" s="42">
        <v>0</v>
      </c>
      <c r="AW683" s="42">
        <v>0</v>
      </c>
      <c r="AX683" s="42">
        <v>0</v>
      </c>
      <c r="AY683" s="42">
        <v>0</v>
      </c>
      <c r="AZ683" s="42">
        <v>0</v>
      </c>
      <c r="BA683" s="42">
        <v>0</v>
      </c>
    </row>
    <row r="684" spans="1:53" x14ac:dyDescent="0.2">
      <c r="A684" s="91" t="s">
        <v>803</v>
      </c>
      <c r="B684" s="42">
        <v>0</v>
      </c>
      <c r="C684" s="42">
        <v>0</v>
      </c>
      <c r="D684" s="42">
        <v>0</v>
      </c>
      <c r="E684" s="42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0</v>
      </c>
      <c r="L684" s="42">
        <v>0</v>
      </c>
      <c r="M684" s="42">
        <v>0</v>
      </c>
      <c r="N684" s="42">
        <v>0</v>
      </c>
      <c r="O684" s="42">
        <v>0</v>
      </c>
      <c r="P684" s="42">
        <v>0</v>
      </c>
      <c r="Q684" s="42">
        <v>0</v>
      </c>
      <c r="R684" s="42">
        <v>0</v>
      </c>
      <c r="S684" s="42">
        <v>0</v>
      </c>
      <c r="T684" s="42">
        <v>0</v>
      </c>
      <c r="U684" s="42">
        <v>0</v>
      </c>
      <c r="V684" s="42">
        <v>0</v>
      </c>
      <c r="W684" s="42">
        <v>0</v>
      </c>
      <c r="X684" s="42">
        <v>0</v>
      </c>
      <c r="Y684" s="42">
        <v>0</v>
      </c>
      <c r="Z684" s="42">
        <v>0</v>
      </c>
      <c r="AA684" s="42">
        <v>0</v>
      </c>
      <c r="AB684" s="42">
        <v>0</v>
      </c>
      <c r="AC684" s="42">
        <v>0</v>
      </c>
      <c r="AD684" s="42">
        <v>0</v>
      </c>
      <c r="AE684" s="42">
        <v>0</v>
      </c>
      <c r="AF684" s="42">
        <v>0</v>
      </c>
      <c r="AG684" s="42">
        <v>0</v>
      </c>
      <c r="AH684" s="42">
        <v>0</v>
      </c>
      <c r="AI684" s="42">
        <v>0</v>
      </c>
      <c r="AJ684" s="42">
        <v>0</v>
      </c>
      <c r="AK684" s="42">
        <v>0</v>
      </c>
      <c r="AL684" s="42">
        <v>0</v>
      </c>
      <c r="AM684" s="42">
        <v>0</v>
      </c>
      <c r="AN684" s="42">
        <v>0</v>
      </c>
      <c r="AO684" s="42">
        <v>0</v>
      </c>
      <c r="AP684" s="42">
        <v>0</v>
      </c>
      <c r="AQ684" s="42">
        <v>0</v>
      </c>
      <c r="AR684" s="42">
        <v>0</v>
      </c>
      <c r="AS684" s="42">
        <v>0</v>
      </c>
      <c r="AT684" s="42">
        <v>0</v>
      </c>
      <c r="AU684" s="42">
        <v>0</v>
      </c>
      <c r="AV684" s="42">
        <v>0</v>
      </c>
      <c r="AW684" s="42">
        <v>0</v>
      </c>
      <c r="AX684" s="42">
        <v>0</v>
      </c>
      <c r="AY684" s="42">
        <v>0</v>
      </c>
      <c r="AZ684" s="42">
        <v>0</v>
      </c>
      <c r="BA684" s="42">
        <v>0</v>
      </c>
    </row>
    <row r="685" spans="1:53" x14ac:dyDescent="0.2">
      <c r="A685" s="91" t="s">
        <v>804</v>
      </c>
      <c r="B685" s="42">
        <v>0</v>
      </c>
      <c r="C685" s="42">
        <v>0</v>
      </c>
      <c r="D685" s="42">
        <v>0</v>
      </c>
      <c r="E685" s="42">
        <v>0</v>
      </c>
      <c r="F685" s="42">
        <v>0</v>
      </c>
      <c r="G685" s="42">
        <v>0</v>
      </c>
      <c r="H685" s="42">
        <v>0</v>
      </c>
      <c r="I685" s="42">
        <v>0</v>
      </c>
      <c r="J685" s="42">
        <v>0</v>
      </c>
      <c r="K685" s="42">
        <v>0</v>
      </c>
      <c r="L685" s="42">
        <v>0</v>
      </c>
      <c r="M685" s="42">
        <v>0</v>
      </c>
      <c r="N685" s="42">
        <v>0</v>
      </c>
      <c r="O685" s="42">
        <v>0</v>
      </c>
      <c r="P685" s="42">
        <v>0</v>
      </c>
      <c r="Q685" s="42">
        <v>0</v>
      </c>
      <c r="R685" s="42">
        <v>0</v>
      </c>
      <c r="S685" s="42">
        <v>0</v>
      </c>
      <c r="T685" s="42">
        <v>0</v>
      </c>
      <c r="U685" s="42">
        <v>0</v>
      </c>
      <c r="V685" s="42">
        <v>0</v>
      </c>
      <c r="W685" s="42">
        <v>0</v>
      </c>
      <c r="X685" s="42">
        <v>0</v>
      </c>
      <c r="Y685" s="42">
        <v>0</v>
      </c>
      <c r="Z685" s="42">
        <v>0</v>
      </c>
      <c r="AA685" s="42">
        <v>0</v>
      </c>
      <c r="AB685" s="42">
        <v>0</v>
      </c>
      <c r="AC685" s="42">
        <v>0</v>
      </c>
      <c r="AD685" s="42">
        <v>0</v>
      </c>
      <c r="AE685" s="42">
        <v>0</v>
      </c>
      <c r="AF685" s="42">
        <v>0</v>
      </c>
      <c r="AG685" s="42">
        <v>0</v>
      </c>
      <c r="AH685" s="42">
        <v>0</v>
      </c>
      <c r="AI685" s="42">
        <v>0</v>
      </c>
      <c r="AJ685" s="42">
        <v>0</v>
      </c>
      <c r="AK685" s="42">
        <v>0</v>
      </c>
      <c r="AL685" s="42">
        <v>0</v>
      </c>
      <c r="AM685" s="42">
        <v>0</v>
      </c>
      <c r="AN685" s="42">
        <v>0</v>
      </c>
      <c r="AO685" s="42">
        <v>0</v>
      </c>
      <c r="AP685" s="42">
        <v>0</v>
      </c>
      <c r="AQ685" s="42">
        <v>0</v>
      </c>
      <c r="AR685" s="42">
        <v>0</v>
      </c>
      <c r="AS685" s="42">
        <v>0</v>
      </c>
      <c r="AT685" s="42">
        <v>0</v>
      </c>
      <c r="AU685" s="42">
        <v>0</v>
      </c>
      <c r="AV685" s="42">
        <v>0</v>
      </c>
      <c r="AW685" s="42">
        <v>0</v>
      </c>
      <c r="AX685" s="42">
        <v>0</v>
      </c>
      <c r="AY685" s="42">
        <v>0</v>
      </c>
      <c r="AZ685" s="42">
        <v>0</v>
      </c>
      <c r="BA685" s="42">
        <v>0</v>
      </c>
    </row>
    <row r="686" spans="1:53" x14ac:dyDescent="0.2">
      <c r="A686" s="91" t="s">
        <v>805</v>
      </c>
      <c r="B686" s="42">
        <v>-225000000</v>
      </c>
      <c r="C686" s="42">
        <v>-225000000</v>
      </c>
      <c r="D686" s="42">
        <v>-225000000</v>
      </c>
      <c r="E686" s="42">
        <v>-225000000</v>
      </c>
      <c r="F686" s="42">
        <v>-225000000</v>
      </c>
      <c r="G686" s="42">
        <v>-225000000</v>
      </c>
      <c r="H686" s="42">
        <v>-225000000</v>
      </c>
      <c r="I686" s="42">
        <v>-225000000</v>
      </c>
      <c r="J686" s="42">
        <v>-225000000</v>
      </c>
      <c r="K686" s="42">
        <v>-225000000</v>
      </c>
      <c r="L686" s="42">
        <v>-225000000</v>
      </c>
      <c r="M686" s="42">
        <v>-225000000</v>
      </c>
      <c r="N686" s="42">
        <v>-225000000</v>
      </c>
      <c r="O686" s="42">
        <v>-225000000</v>
      </c>
      <c r="P686" s="42">
        <v>-225000000</v>
      </c>
      <c r="Q686" s="42">
        <v>-225000000</v>
      </c>
      <c r="R686" s="42">
        <v>-225000000</v>
      </c>
      <c r="S686" s="42">
        <v>-225000000</v>
      </c>
      <c r="T686" s="42">
        <v>-225000000</v>
      </c>
      <c r="U686" s="42">
        <v>-225000000</v>
      </c>
      <c r="V686" s="42">
        <v>-225000000</v>
      </c>
      <c r="W686" s="42">
        <v>-225000000</v>
      </c>
      <c r="X686" s="42">
        <v>-225000000</v>
      </c>
      <c r="Y686" s="42">
        <v>-225000000</v>
      </c>
      <c r="Z686" s="42">
        <v>-225000000</v>
      </c>
      <c r="AA686" s="42">
        <v>-225000000</v>
      </c>
      <c r="AB686" s="42">
        <v>-225000000</v>
      </c>
      <c r="AC686" s="42">
        <v>-225000000</v>
      </c>
      <c r="AD686" s="42">
        <v>-225000000</v>
      </c>
      <c r="AE686" s="42">
        <v>-225000000</v>
      </c>
      <c r="AF686" s="42">
        <v>-225000000</v>
      </c>
      <c r="AG686" s="42">
        <v>-225000000</v>
      </c>
      <c r="AH686" s="42">
        <v>-225000000</v>
      </c>
      <c r="AI686" s="42">
        <v>-225000000</v>
      </c>
      <c r="AJ686" s="42">
        <v>-225000000</v>
      </c>
      <c r="AK686" s="42">
        <v>-225000000</v>
      </c>
      <c r="AL686" s="42">
        <v>-225000000</v>
      </c>
      <c r="AM686" s="42">
        <v>-225000000</v>
      </c>
      <c r="AN686" s="42">
        <v>-225000000</v>
      </c>
      <c r="AO686" s="42">
        <v>-225000000</v>
      </c>
      <c r="AP686" s="42">
        <v>-225000000</v>
      </c>
      <c r="AQ686" s="42">
        <v>-225000000</v>
      </c>
      <c r="AR686" s="42">
        <v>-225000000</v>
      </c>
      <c r="AS686" s="42">
        <v>-225000000</v>
      </c>
      <c r="AT686" s="42">
        <v>-225000000</v>
      </c>
      <c r="AU686" s="42">
        <v>-225000000</v>
      </c>
      <c r="AV686" s="42">
        <v>-225000000</v>
      </c>
      <c r="AW686" s="42">
        <v>-225000000</v>
      </c>
      <c r="AX686" s="42">
        <v>-225000000</v>
      </c>
      <c r="AY686" s="42">
        <v>-225000000</v>
      </c>
      <c r="AZ686" s="42">
        <v>-225000000</v>
      </c>
      <c r="BA686" s="42">
        <v>-225000000</v>
      </c>
    </row>
    <row r="687" spans="1:53" x14ac:dyDescent="0.2">
      <c r="A687" s="91" t="s">
        <v>806</v>
      </c>
      <c r="B687" s="42">
        <v>0</v>
      </c>
      <c r="C687" s="42">
        <v>0</v>
      </c>
      <c r="D687" s="42">
        <v>0</v>
      </c>
      <c r="E687" s="42">
        <v>0</v>
      </c>
      <c r="F687" s="42">
        <v>0</v>
      </c>
      <c r="G687" s="42">
        <v>0</v>
      </c>
      <c r="H687" s="42">
        <v>0</v>
      </c>
      <c r="I687" s="42">
        <v>0</v>
      </c>
      <c r="J687" s="42">
        <v>0</v>
      </c>
      <c r="K687" s="42">
        <v>0</v>
      </c>
      <c r="L687" s="42">
        <v>0</v>
      </c>
      <c r="M687" s="42">
        <v>0</v>
      </c>
      <c r="N687" s="42">
        <v>0</v>
      </c>
      <c r="O687" s="42">
        <v>0</v>
      </c>
      <c r="P687" s="42">
        <v>0</v>
      </c>
      <c r="Q687" s="42">
        <v>0</v>
      </c>
      <c r="R687" s="42">
        <v>0</v>
      </c>
      <c r="S687" s="42">
        <v>0</v>
      </c>
      <c r="T687" s="42">
        <v>0</v>
      </c>
      <c r="U687" s="42">
        <v>0</v>
      </c>
      <c r="V687" s="42">
        <v>0</v>
      </c>
      <c r="W687" s="42">
        <v>0</v>
      </c>
      <c r="X687" s="42">
        <v>0</v>
      </c>
      <c r="Y687" s="42">
        <v>0</v>
      </c>
      <c r="Z687" s="42">
        <v>0</v>
      </c>
      <c r="AA687" s="42">
        <v>0</v>
      </c>
      <c r="AB687" s="42">
        <v>0</v>
      </c>
      <c r="AC687" s="42">
        <v>0</v>
      </c>
      <c r="AD687" s="42">
        <v>0</v>
      </c>
      <c r="AE687" s="42">
        <v>0</v>
      </c>
      <c r="AF687" s="42">
        <v>0</v>
      </c>
      <c r="AG687" s="42">
        <v>0</v>
      </c>
      <c r="AH687" s="42">
        <v>0</v>
      </c>
      <c r="AI687" s="42">
        <v>0</v>
      </c>
      <c r="AJ687" s="42">
        <v>0</v>
      </c>
      <c r="AK687" s="42">
        <v>0</v>
      </c>
      <c r="AL687" s="42">
        <v>0</v>
      </c>
      <c r="AM687" s="42">
        <v>0</v>
      </c>
      <c r="AN687" s="42">
        <v>0</v>
      </c>
      <c r="AO687" s="42">
        <v>0</v>
      </c>
      <c r="AP687" s="42">
        <v>0</v>
      </c>
      <c r="AQ687" s="42">
        <v>0</v>
      </c>
      <c r="AR687" s="42">
        <v>0</v>
      </c>
      <c r="AS687" s="42">
        <v>0</v>
      </c>
      <c r="AT687" s="42">
        <v>0</v>
      </c>
      <c r="AU687" s="42">
        <v>0</v>
      </c>
      <c r="AV687" s="42">
        <v>0</v>
      </c>
      <c r="AW687" s="42">
        <v>0</v>
      </c>
      <c r="AX687" s="42">
        <v>0</v>
      </c>
      <c r="AY687" s="42">
        <v>0</v>
      </c>
      <c r="AZ687" s="42">
        <v>0</v>
      </c>
      <c r="BA687" s="42">
        <v>0</v>
      </c>
    </row>
    <row r="688" spans="1:53" x14ac:dyDescent="0.2">
      <c r="A688" s="91" t="s">
        <v>807</v>
      </c>
      <c r="B688" s="42">
        <v>-500000000</v>
      </c>
      <c r="C688" s="42">
        <v>-500000000</v>
      </c>
      <c r="D688" s="42">
        <v>-500000000</v>
      </c>
      <c r="E688" s="42">
        <v>-500000000</v>
      </c>
      <c r="F688" s="42">
        <v>-500000000</v>
      </c>
      <c r="G688" s="42">
        <v>-500000000</v>
      </c>
      <c r="H688" s="42">
        <v>-500000000</v>
      </c>
      <c r="I688" s="42">
        <v>-500000000</v>
      </c>
      <c r="J688" s="42">
        <v>-500000000</v>
      </c>
      <c r="K688" s="42">
        <v>-500000000</v>
      </c>
      <c r="L688" s="42">
        <v>-500000000</v>
      </c>
      <c r="M688" s="42">
        <v>-500000000</v>
      </c>
      <c r="N688" s="42">
        <v>-500000000</v>
      </c>
      <c r="O688" s="42">
        <v>-500000000</v>
      </c>
      <c r="P688" s="42">
        <v>-500000000</v>
      </c>
      <c r="Q688" s="42">
        <v>-500000000</v>
      </c>
      <c r="R688" s="42">
        <v>-500000000</v>
      </c>
      <c r="S688" s="42">
        <v>-500000000</v>
      </c>
      <c r="T688" s="42">
        <v>-500000000</v>
      </c>
      <c r="U688" s="42">
        <v>-500000000</v>
      </c>
      <c r="V688" s="42">
        <v>-500000000</v>
      </c>
      <c r="W688" s="42">
        <v>-500000000</v>
      </c>
      <c r="X688" s="42">
        <v>-500000000</v>
      </c>
      <c r="Y688" s="42">
        <v>-500000000</v>
      </c>
      <c r="Z688" s="42">
        <v>-500000000</v>
      </c>
      <c r="AA688" s="42">
        <v>-500000000</v>
      </c>
      <c r="AB688" s="42">
        <v>-500000000</v>
      </c>
      <c r="AC688" s="42">
        <v>-500000000</v>
      </c>
      <c r="AD688" s="42">
        <v>-500000000</v>
      </c>
      <c r="AE688" s="42">
        <v>-500000000</v>
      </c>
      <c r="AF688" s="42">
        <v>-500000000</v>
      </c>
      <c r="AG688" s="42">
        <v>-500000000</v>
      </c>
      <c r="AH688" s="42">
        <v>-500000000</v>
      </c>
      <c r="AI688" s="42">
        <v>-500000000</v>
      </c>
      <c r="AJ688" s="42">
        <v>-500000000</v>
      </c>
      <c r="AK688" s="42">
        <v>-500000000</v>
      </c>
      <c r="AL688" s="42">
        <v>-500000000</v>
      </c>
      <c r="AM688" s="42">
        <v>-500000000</v>
      </c>
      <c r="AN688" s="42">
        <v>-500000000</v>
      </c>
      <c r="AO688" s="42">
        <v>-500000000</v>
      </c>
      <c r="AP688" s="42">
        <v>-500000000</v>
      </c>
      <c r="AQ688" s="42">
        <v>-500000000</v>
      </c>
      <c r="AR688" s="42">
        <v>-500000000</v>
      </c>
      <c r="AS688" s="42">
        <v>-500000000</v>
      </c>
      <c r="AT688" s="42">
        <v>-500000000</v>
      </c>
      <c r="AU688" s="42">
        <v>-500000000</v>
      </c>
      <c r="AV688" s="42">
        <v>-500000000</v>
      </c>
      <c r="AW688" s="42">
        <v>-500000000</v>
      </c>
      <c r="AX688" s="42">
        <v>-500000000</v>
      </c>
      <c r="AY688" s="42">
        <v>-500000000</v>
      </c>
      <c r="AZ688" s="42">
        <v>-500000000</v>
      </c>
      <c r="BA688" s="42">
        <v>-500000000</v>
      </c>
    </row>
    <row r="689" spans="1:53" x14ac:dyDescent="0.2">
      <c r="A689" s="91" t="s">
        <v>808</v>
      </c>
      <c r="B689" s="42">
        <v>0</v>
      </c>
      <c r="C689" s="42">
        <v>0</v>
      </c>
      <c r="D689" s="42">
        <v>0</v>
      </c>
      <c r="E689" s="42">
        <v>0</v>
      </c>
      <c r="F689" s="42">
        <v>0</v>
      </c>
      <c r="G689" s="42">
        <v>0</v>
      </c>
      <c r="H689" s="42">
        <v>0</v>
      </c>
      <c r="I689" s="42">
        <v>0</v>
      </c>
      <c r="J689" s="42">
        <v>0</v>
      </c>
      <c r="K689" s="42">
        <v>0</v>
      </c>
      <c r="L689" s="42">
        <v>0</v>
      </c>
      <c r="M689" s="42">
        <v>0</v>
      </c>
      <c r="N689" s="42">
        <v>0</v>
      </c>
      <c r="O689" s="42">
        <v>0</v>
      </c>
      <c r="P689" s="42">
        <v>0</v>
      </c>
      <c r="Q689" s="42">
        <v>0</v>
      </c>
      <c r="R689" s="42">
        <v>0</v>
      </c>
      <c r="S689" s="42">
        <v>0</v>
      </c>
      <c r="T689" s="42">
        <v>0</v>
      </c>
      <c r="U689" s="42">
        <v>0</v>
      </c>
      <c r="V689" s="42">
        <v>0</v>
      </c>
      <c r="W689" s="42">
        <v>0</v>
      </c>
      <c r="X689" s="42">
        <v>0</v>
      </c>
      <c r="Y689" s="42">
        <v>0</v>
      </c>
      <c r="Z689" s="42">
        <v>0</v>
      </c>
      <c r="AA689" s="42">
        <v>0</v>
      </c>
      <c r="AB689" s="42">
        <v>0</v>
      </c>
      <c r="AC689" s="42">
        <v>0</v>
      </c>
      <c r="AD689" s="42">
        <v>0</v>
      </c>
      <c r="AE689" s="42">
        <v>0</v>
      </c>
      <c r="AF689" s="42">
        <v>0</v>
      </c>
      <c r="AG689" s="42">
        <v>0</v>
      </c>
      <c r="AH689" s="42">
        <v>0</v>
      </c>
      <c r="AI689" s="42">
        <v>0</v>
      </c>
      <c r="AJ689" s="42">
        <v>0</v>
      </c>
      <c r="AK689" s="42">
        <v>0</v>
      </c>
      <c r="AL689" s="42">
        <v>0</v>
      </c>
      <c r="AM689" s="42">
        <v>0</v>
      </c>
      <c r="AN689" s="42">
        <v>0</v>
      </c>
      <c r="AO689" s="42">
        <v>0</v>
      </c>
      <c r="AP689" s="42">
        <v>0</v>
      </c>
      <c r="AQ689" s="42">
        <v>0</v>
      </c>
      <c r="AR689" s="42">
        <v>0</v>
      </c>
      <c r="AS689" s="42">
        <v>0</v>
      </c>
      <c r="AT689" s="42">
        <v>0</v>
      </c>
      <c r="AU689" s="42">
        <v>0</v>
      </c>
      <c r="AV689" s="42">
        <v>0</v>
      </c>
      <c r="AW689" s="42">
        <v>0</v>
      </c>
      <c r="AX689" s="42">
        <v>0</v>
      </c>
      <c r="AY689" s="42">
        <v>0</v>
      </c>
      <c r="AZ689" s="42">
        <v>0</v>
      </c>
      <c r="BA689" s="42">
        <v>0</v>
      </c>
    </row>
    <row r="690" spans="1:53" x14ac:dyDescent="0.2">
      <c r="A690" s="91" t="s">
        <v>809</v>
      </c>
      <c r="B690" s="42">
        <v>0</v>
      </c>
      <c r="C690" s="42">
        <v>0</v>
      </c>
      <c r="D690" s="42">
        <v>0</v>
      </c>
      <c r="E690" s="42">
        <v>0</v>
      </c>
      <c r="F690" s="42">
        <v>0</v>
      </c>
      <c r="G690" s="42">
        <v>0</v>
      </c>
      <c r="H690" s="42">
        <v>0</v>
      </c>
      <c r="I690" s="42">
        <v>0</v>
      </c>
      <c r="J690" s="42">
        <v>0</v>
      </c>
      <c r="K690" s="42">
        <v>0</v>
      </c>
      <c r="L690" s="42">
        <v>0</v>
      </c>
      <c r="M690" s="42">
        <v>0</v>
      </c>
      <c r="N690" s="42">
        <v>0</v>
      </c>
      <c r="O690" s="42">
        <v>0</v>
      </c>
      <c r="P690" s="42">
        <v>0</v>
      </c>
      <c r="Q690" s="42">
        <v>0</v>
      </c>
      <c r="R690" s="42">
        <v>0</v>
      </c>
      <c r="S690" s="42">
        <v>0</v>
      </c>
      <c r="T690" s="42">
        <v>0</v>
      </c>
      <c r="U690" s="42">
        <v>0</v>
      </c>
      <c r="V690" s="42">
        <v>0</v>
      </c>
      <c r="W690" s="42">
        <v>0</v>
      </c>
      <c r="X690" s="42">
        <v>0</v>
      </c>
      <c r="Y690" s="42">
        <v>0</v>
      </c>
      <c r="Z690" s="42">
        <v>0</v>
      </c>
      <c r="AA690" s="42">
        <v>0</v>
      </c>
      <c r="AB690" s="42">
        <v>0</v>
      </c>
      <c r="AC690" s="42">
        <v>0</v>
      </c>
      <c r="AD690" s="42">
        <v>0</v>
      </c>
      <c r="AE690" s="42">
        <v>0</v>
      </c>
      <c r="AF690" s="42">
        <v>0</v>
      </c>
      <c r="AG690" s="42">
        <v>0</v>
      </c>
      <c r="AH690" s="42">
        <v>0</v>
      </c>
      <c r="AI690" s="42">
        <v>0</v>
      </c>
      <c r="AJ690" s="42">
        <v>0</v>
      </c>
      <c r="AK690" s="42">
        <v>0</v>
      </c>
      <c r="AL690" s="42">
        <v>0</v>
      </c>
      <c r="AM690" s="42">
        <v>0</v>
      </c>
      <c r="AN690" s="42">
        <v>0</v>
      </c>
      <c r="AO690" s="42">
        <v>0</v>
      </c>
      <c r="AP690" s="42">
        <v>0</v>
      </c>
      <c r="AQ690" s="42">
        <v>0</v>
      </c>
      <c r="AR690" s="42">
        <v>0</v>
      </c>
      <c r="AS690" s="42">
        <v>0</v>
      </c>
      <c r="AT690" s="42">
        <v>0</v>
      </c>
      <c r="AU690" s="42">
        <v>0</v>
      </c>
      <c r="AV690" s="42">
        <v>0</v>
      </c>
      <c r="AW690" s="42">
        <v>0</v>
      </c>
      <c r="AX690" s="42">
        <v>0</v>
      </c>
      <c r="AY690" s="42">
        <v>0</v>
      </c>
      <c r="AZ690" s="42">
        <v>0</v>
      </c>
      <c r="BA690" s="42">
        <v>0</v>
      </c>
    </row>
    <row r="691" spans="1:53" x14ac:dyDescent="0.2">
      <c r="A691" s="91" t="s">
        <v>810</v>
      </c>
      <c r="B691" s="42">
        <v>0</v>
      </c>
      <c r="C691" s="42">
        <v>0</v>
      </c>
      <c r="D691" s="42">
        <v>0</v>
      </c>
      <c r="E691" s="42">
        <v>0</v>
      </c>
      <c r="F691" s="42">
        <v>0</v>
      </c>
      <c r="G691" s="42">
        <v>0</v>
      </c>
      <c r="H691" s="42">
        <v>0</v>
      </c>
      <c r="I691" s="42">
        <v>0</v>
      </c>
      <c r="J691" s="42">
        <v>0</v>
      </c>
      <c r="K691" s="42">
        <v>0</v>
      </c>
      <c r="L691" s="42">
        <v>0</v>
      </c>
      <c r="M691" s="42">
        <v>0</v>
      </c>
      <c r="N691" s="42">
        <v>0</v>
      </c>
      <c r="O691" s="42">
        <v>0</v>
      </c>
      <c r="P691" s="42">
        <v>0</v>
      </c>
      <c r="Q691" s="42">
        <v>0</v>
      </c>
      <c r="R691" s="42">
        <v>0</v>
      </c>
      <c r="S691" s="42">
        <v>0</v>
      </c>
      <c r="T691" s="42">
        <v>0</v>
      </c>
      <c r="U691" s="42">
        <v>0</v>
      </c>
      <c r="V691" s="42">
        <v>0</v>
      </c>
      <c r="W691" s="42">
        <v>0</v>
      </c>
      <c r="X691" s="42">
        <v>0</v>
      </c>
      <c r="Y691" s="42">
        <v>0</v>
      </c>
      <c r="Z691" s="42">
        <v>0</v>
      </c>
      <c r="AA691" s="42">
        <v>0</v>
      </c>
      <c r="AB691" s="42">
        <v>0</v>
      </c>
      <c r="AC691" s="42">
        <v>0</v>
      </c>
      <c r="AD691" s="42">
        <v>0</v>
      </c>
      <c r="AE691" s="42">
        <v>0</v>
      </c>
      <c r="AF691" s="42">
        <v>0</v>
      </c>
      <c r="AG691" s="42">
        <v>0</v>
      </c>
      <c r="AH691" s="42">
        <v>0</v>
      </c>
      <c r="AI691" s="42">
        <v>0</v>
      </c>
      <c r="AJ691" s="42">
        <v>0</v>
      </c>
      <c r="AK691" s="42">
        <v>0</v>
      </c>
      <c r="AL691" s="42">
        <v>0</v>
      </c>
      <c r="AM691" s="42">
        <v>0</v>
      </c>
      <c r="AN691" s="42">
        <v>0</v>
      </c>
      <c r="AO691" s="42">
        <v>0</v>
      </c>
      <c r="AP691" s="42">
        <v>0</v>
      </c>
      <c r="AQ691" s="42">
        <v>0</v>
      </c>
      <c r="AR691" s="42">
        <v>0</v>
      </c>
      <c r="AS691" s="42">
        <v>0</v>
      </c>
      <c r="AT691" s="42">
        <v>0</v>
      </c>
      <c r="AU691" s="42">
        <v>0</v>
      </c>
      <c r="AV691" s="42">
        <v>0</v>
      </c>
      <c r="AW691" s="42">
        <v>0</v>
      </c>
      <c r="AX691" s="42">
        <v>0</v>
      </c>
      <c r="AY691" s="42">
        <v>0</v>
      </c>
      <c r="AZ691" s="42">
        <v>0</v>
      </c>
      <c r="BA691" s="42">
        <v>0</v>
      </c>
    </row>
    <row r="692" spans="1:53" x14ac:dyDescent="0.2">
      <c r="A692" s="91" t="s">
        <v>811</v>
      </c>
      <c r="B692" s="42">
        <v>-350000000</v>
      </c>
      <c r="C692" s="42">
        <v>-350000000</v>
      </c>
      <c r="D692" s="42">
        <v>-350000000</v>
      </c>
      <c r="E692" s="42">
        <v>-350000000</v>
      </c>
      <c r="F692" s="42">
        <v>-350000000</v>
      </c>
      <c r="G692" s="42">
        <v>-350000000</v>
      </c>
      <c r="H692" s="42">
        <v>-350000000</v>
      </c>
      <c r="I692" s="42">
        <v>-350000000</v>
      </c>
      <c r="J692" s="42">
        <v>-350000000</v>
      </c>
      <c r="K692" s="42">
        <v>-350000000</v>
      </c>
      <c r="L692" s="42">
        <v>-350000000</v>
      </c>
      <c r="M692" s="42">
        <v>-350000000</v>
      </c>
      <c r="N692" s="42">
        <v>-350000000</v>
      </c>
      <c r="O692" s="42">
        <v>-350000000</v>
      </c>
      <c r="P692" s="42">
        <v>-350000000</v>
      </c>
      <c r="Q692" s="42">
        <v>-350000000</v>
      </c>
      <c r="R692" s="42">
        <v>-350000000</v>
      </c>
      <c r="S692" s="42">
        <v>-350000000</v>
      </c>
      <c r="T692" s="42">
        <v>-350000000</v>
      </c>
      <c r="U692" s="42">
        <v>-350000000</v>
      </c>
      <c r="V692" s="42">
        <v>-350000000</v>
      </c>
      <c r="W692" s="42">
        <v>-350000000</v>
      </c>
      <c r="X692" s="42">
        <v>-350000000</v>
      </c>
      <c r="Y692" s="42">
        <v>-350000000</v>
      </c>
      <c r="Z692" s="42">
        <v>-350000000</v>
      </c>
      <c r="AA692" s="42">
        <v>-350000000</v>
      </c>
      <c r="AB692" s="42">
        <v>-350000000</v>
      </c>
      <c r="AC692" s="42">
        <v>-350000000</v>
      </c>
      <c r="AD692" s="42">
        <v>-350000000</v>
      </c>
      <c r="AE692" s="42">
        <v>-350000000</v>
      </c>
      <c r="AF692" s="42">
        <v>-350000000</v>
      </c>
      <c r="AG692" s="42">
        <v>-350000000</v>
      </c>
      <c r="AH692" s="42">
        <v>-350000000</v>
      </c>
      <c r="AI692" s="42">
        <v>-350000000</v>
      </c>
      <c r="AJ692" s="42">
        <v>-350000000</v>
      </c>
      <c r="AK692" s="42">
        <v>-350000000</v>
      </c>
      <c r="AL692" s="42">
        <v>-350000000</v>
      </c>
      <c r="AM692" s="42">
        <v>-350000000</v>
      </c>
      <c r="AN692" s="42">
        <v>-350000000</v>
      </c>
      <c r="AO692" s="42">
        <v>-350000000</v>
      </c>
      <c r="AP692" s="42">
        <v>-350000000</v>
      </c>
      <c r="AQ692" s="42">
        <v>-350000000</v>
      </c>
      <c r="AR692" s="42">
        <v>-350000000</v>
      </c>
      <c r="AS692" s="42">
        <v>-350000000</v>
      </c>
      <c r="AT692" s="42">
        <v>-350000000</v>
      </c>
      <c r="AU692" s="42">
        <v>-350000000</v>
      </c>
      <c r="AV692" s="42">
        <v>-350000000</v>
      </c>
      <c r="AW692" s="42">
        <v>-350000000</v>
      </c>
      <c r="AX692" s="42">
        <v>-350000000</v>
      </c>
      <c r="AY692" s="42">
        <v>-350000000</v>
      </c>
      <c r="AZ692" s="42">
        <v>-350000000</v>
      </c>
      <c r="BA692" s="42">
        <v>-350000000</v>
      </c>
    </row>
    <row r="693" spans="1:53" x14ac:dyDescent="0.2">
      <c r="A693" s="91" t="s">
        <v>812</v>
      </c>
      <c r="B693" s="42">
        <v>0</v>
      </c>
      <c r="C693" s="42">
        <v>0</v>
      </c>
      <c r="D693" s="42">
        <v>0</v>
      </c>
      <c r="E693" s="42">
        <v>0</v>
      </c>
      <c r="F693" s="42">
        <v>0</v>
      </c>
      <c r="G693" s="42">
        <v>0</v>
      </c>
      <c r="H693" s="42">
        <v>0</v>
      </c>
      <c r="I693" s="42">
        <v>0</v>
      </c>
      <c r="J693" s="42">
        <v>0</v>
      </c>
      <c r="K693" s="42">
        <v>0</v>
      </c>
      <c r="L693" s="42">
        <v>0</v>
      </c>
      <c r="M693" s="42">
        <v>0</v>
      </c>
      <c r="N693" s="42">
        <v>0</v>
      </c>
      <c r="O693" s="42">
        <v>0</v>
      </c>
      <c r="P693" s="42">
        <v>0</v>
      </c>
      <c r="Q693" s="42">
        <v>0</v>
      </c>
      <c r="R693" s="42">
        <v>0</v>
      </c>
      <c r="S693" s="42">
        <v>0</v>
      </c>
      <c r="T693" s="42">
        <v>0</v>
      </c>
      <c r="U693" s="42">
        <v>0</v>
      </c>
      <c r="V693" s="42">
        <v>0</v>
      </c>
      <c r="W693" s="42">
        <v>0</v>
      </c>
      <c r="X693" s="42">
        <v>0</v>
      </c>
      <c r="Y693" s="42">
        <v>0</v>
      </c>
      <c r="Z693" s="42">
        <v>0</v>
      </c>
      <c r="AA693" s="42">
        <v>0</v>
      </c>
      <c r="AB693" s="42">
        <v>0</v>
      </c>
      <c r="AC693" s="42">
        <v>0</v>
      </c>
      <c r="AD693" s="42">
        <v>0</v>
      </c>
      <c r="AE693" s="42">
        <v>0</v>
      </c>
      <c r="AF693" s="42">
        <v>0</v>
      </c>
      <c r="AG693" s="42">
        <v>0</v>
      </c>
      <c r="AH693" s="42">
        <v>0</v>
      </c>
      <c r="AI693" s="42">
        <v>0</v>
      </c>
      <c r="AJ693" s="42">
        <v>0</v>
      </c>
      <c r="AK693" s="42">
        <v>0</v>
      </c>
      <c r="AL693" s="42">
        <v>0</v>
      </c>
      <c r="AM693" s="42">
        <v>0</v>
      </c>
      <c r="AN693" s="42">
        <v>0</v>
      </c>
      <c r="AO693" s="42">
        <v>0</v>
      </c>
      <c r="AP693" s="42">
        <v>0</v>
      </c>
      <c r="AQ693" s="42">
        <v>0</v>
      </c>
      <c r="AR693" s="42">
        <v>0</v>
      </c>
      <c r="AS693" s="42">
        <v>0</v>
      </c>
      <c r="AT693" s="42">
        <v>0</v>
      </c>
      <c r="AU693" s="42">
        <v>0</v>
      </c>
      <c r="AV693" s="42">
        <v>0</v>
      </c>
      <c r="AW693" s="42">
        <v>0</v>
      </c>
      <c r="AX693" s="42">
        <v>0</v>
      </c>
      <c r="AY693" s="42">
        <v>0</v>
      </c>
      <c r="AZ693" s="42">
        <v>0</v>
      </c>
      <c r="BA693" s="42">
        <v>0</v>
      </c>
    </row>
    <row r="694" spans="1:53" x14ac:dyDescent="0.2">
      <c r="A694" s="91" t="s">
        <v>813</v>
      </c>
      <c r="B694" s="42">
        <v>-1000000000</v>
      </c>
      <c r="C694" s="42">
        <v>-1000000000</v>
      </c>
      <c r="D694" s="42">
        <v>-1000000000</v>
      </c>
      <c r="E694" s="42">
        <v>-1000000000</v>
      </c>
      <c r="F694" s="42">
        <v>-1000000000</v>
      </c>
      <c r="G694" s="42">
        <v>-1000000000</v>
      </c>
      <c r="H694" s="42">
        <v>-1000000000</v>
      </c>
      <c r="I694" s="42">
        <v>-1000000000</v>
      </c>
      <c r="J694" s="42">
        <v>-1000000000</v>
      </c>
      <c r="K694" s="42">
        <v>-1000000000</v>
      </c>
      <c r="L694" s="42">
        <v>-1000000000</v>
      </c>
      <c r="M694" s="42">
        <v>-1000000000</v>
      </c>
      <c r="N694" s="42">
        <v>-1000000000</v>
      </c>
      <c r="O694" s="42">
        <v>-1000000000</v>
      </c>
      <c r="P694" s="42">
        <v>-1000000000</v>
      </c>
      <c r="Q694" s="42">
        <v>-1000000000</v>
      </c>
      <c r="R694" s="42">
        <v>-1000000000</v>
      </c>
      <c r="S694" s="42">
        <v>-1000000000</v>
      </c>
      <c r="T694" s="42">
        <v>-1000000000</v>
      </c>
      <c r="U694" s="42">
        <v>-1000000000</v>
      </c>
      <c r="V694" s="42">
        <v>-1000000000</v>
      </c>
      <c r="W694" s="42">
        <v>-1000000000</v>
      </c>
      <c r="X694" s="42">
        <v>-1000000000</v>
      </c>
      <c r="Y694" s="42">
        <v>-1000000000</v>
      </c>
      <c r="Z694" s="42">
        <v>-1000000000</v>
      </c>
      <c r="AA694" s="42">
        <v>-1000000000</v>
      </c>
      <c r="AB694" s="42">
        <v>-1000000000</v>
      </c>
      <c r="AC694" s="42">
        <v>-1000000000</v>
      </c>
      <c r="AD694" s="42">
        <v>-1000000000</v>
      </c>
      <c r="AE694" s="42">
        <v>-1000000000</v>
      </c>
      <c r="AF694" s="42">
        <v>-1000000000</v>
      </c>
      <c r="AG694" s="42">
        <v>-1000000000</v>
      </c>
      <c r="AH694" s="42">
        <v>-1000000000</v>
      </c>
      <c r="AI694" s="42">
        <v>-1000000000</v>
      </c>
      <c r="AJ694" s="42">
        <v>-1000000000</v>
      </c>
      <c r="AK694" s="42">
        <v>-1000000000</v>
      </c>
      <c r="AL694" s="42">
        <v>-1000000000</v>
      </c>
      <c r="AM694" s="42">
        <v>-1000000000</v>
      </c>
      <c r="AN694" s="42">
        <v>-1000000000</v>
      </c>
      <c r="AO694" s="42">
        <v>-1000000000</v>
      </c>
      <c r="AP694" s="42">
        <v>-1000000000</v>
      </c>
      <c r="AQ694" s="42">
        <v>-1000000000</v>
      </c>
      <c r="AR694" s="42">
        <v>-1000000000</v>
      </c>
      <c r="AS694" s="42">
        <v>-1000000000</v>
      </c>
      <c r="AT694" s="42">
        <v>-1000000000</v>
      </c>
      <c r="AU694" s="42">
        <v>-1000000000</v>
      </c>
      <c r="AV694" s="42">
        <v>-1000000000</v>
      </c>
      <c r="AW694" s="42">
        <v>-1000000000</v>
      </c>
      <c r="AX694" s="42">
        <v>-1000000000</v>
      </c>
      <c r="AY694" s="42">
        <v>-1000000000</v>
      </c>
      <c r="AZ694" s="42">
        <v>-1000000000</v>
      </c>
      <c r="BA694" s="42">
        <v>-1000000000</v>
      </c>
    </row>
    <row r="695" spans="1:53" x14ac:dyDescent="0.2">
      <c r="A695" s="91" t="s">
        <v>814</v>
      </c>
      <c r="B695" s="42">
        <v>-400000000</v>
      </c>
      <c r="C695" s="42">
        <v>-400000000</v>
      </c>
      <c r="D695" s="42">
        <v>-400000000</v>
      </c>
      <c r="E695" s="42">
        <v>-400000000</v>
      </c>
      <c r="F695" s="42">
        <v>-400000000</v>
      </c>
      <c r="G695" s="42">
        <v>-400000000</v>
      </c>
      <c r="H695" s="42">
        <v>-400000000</v>
      </c>
      <c r="I695" s="42">
        <v>-400000000</v>
      </c>
      <c r="J695" s="42">
        <v>-400000000</v>
      </c>
      <c r="K695" s="42">
        <v>-400000000</v>
      </c>
      <c r="L695" s="42">
        <v>-400000000</v>
      </c>
      <c r="M695" s="42">
        <v>-400000000</v>
      </c>
      <c r="N695" s="42">
        <v>-400000000</v>
      </c>
      <c r="O695" s="42">
        <v>-400000000</v>
      </c>
      <c r="P695" s="42">
        <v>-400000000</v>
      </c>
      <c r="Q695" s="42">
        <v>-400000000</v>
      </c>
      <c r="R695" s="42">
        <v>-400000000</v>
      </c>
      <c r="S695" s="42">
        <v>-400000000</v>
      </c>
      <c r="T695" s="42">
        <v>-400000000</v>
      </c>
      <c r="U695" s="42">
        <v>-400000000</v>
      </c>
      <c r="V695" s="42">
        <v>-400000000</v>
      </c>
      <c r="W695" s="42">
        <v>-400000000</v>
      </c>
      <c r="X695" s="42">
        <v>-400000000</v>
      </c>
      <c r="Y695" s="42">
        <v>-400000000</v>
      </c>
      <c r="Z695" s="42">
        <v>-400000000</v>
      </c>
      <c r="AA695" s="42">
        <v>-400000000</v>
      </c>
      <c r="AB695" s="42">
        <v>-400000000</v>
      </c>
      <c r="AC695" s="42">
        <v>-400000000</v>
      </c>
      <c r="AD695" s="42">
        <v>-400000000</v>
      </c>
      <c r="AE695" s="42">
        <v>-400000000</v>
      </c>
      <c r="AF695" s="42">
        <v>-400000000</v>
      </c>
      <c r="AG695" s="42">
        <v>-400000000</v>
      </c>
      <c r="AH695" s="42">
        <v>-400000000</v>
      </c>
      <c r="AI695" s="42">
        <v>-400000000</v>
      </c>
      <c r="AJ695" s="42">
        <v>-400000000</v>
      </c>
      <c r="AK695" s="42">
        <v>-400000000</v>
      </c>
      <c r="AL695" s="42">
        <v>-400000000</v>
      </c>
      <c r="AM695" s="42">
        <v>-400000000</v>
      </c>
      <c r="AN695" s="42">
        <v>-400000000</v>
      </c>
      <c r="AO695" s="42">
        <v>-400000000</v>
      </c>
      <c r="AP695" s="42">
        <v>-400000000</v>
      </c>
      <c r="AQ695" s="42">
        <v>-400000000</v>
      </c>
      <c r="AR695" s="42">
        <v>-400000000</v>
      </c>
      <c r="AS695" s="42">
        <v>-400000000</v>
      </c>
      <c r="AT695" s="42">
        <v>-400000000</v>
      </c>
      <c r="AU695" s="42">
        <v>-400000000</v>
      </c>
      <c r="AV695" s="42">
        <v>-400000000</v>
      </c>
      <c r="AW695" s="42">
        <v>-400000000</v>
      </c>
      <c r="AX695" s="42">
        <v>-400000000</v>
      </c>
      <c r="AY695" s="42">
        <v>-400000000</v>
      </c>
      <c r="AZ695" s="42">
        <v>-400000000</v>
      </c>
      <c r="BA695" s="42">
        <v>-400000000</v>
      </c>
    </row>
    <row r="696" spans="1:53" x14ac:dyDescent="0.2">
      <c r="A696" s="91" t="s">
        <v>815</v>
      </c>
      <c r="B696" s="42">
        <v>0</v>
      </c>
      <c r="C696" s="42">
        <v>0</v>
      </c>
      <c r="D696" s="42">
        <v>0</v>
      </c>
      <c r="E696" s="42">
        <v>0</v>
      </c>
      <c r="F696" s="42">
        <v>0</v>
      </c>
      <c r="G696" s="42">
        <v>0</v>
      </c>
      <c r="H696" s="42">
        <v>0</v>
      </c>
      <c r="I696" s="42">
        <v>0</v>
      </c>
      <c r="J696" s="42">
        <v>0</v>
      </c>
      <c r="K696" s="42">
        <v>0</v>
      </c>
      <c r="L696" s="42">
        <v>0</v>
      </c>
      <c r="M696" s="42">
        <v>0</v>
      </c>
      <c r="N696" s="42">
        <v>0</v>
      </c>
      <c r="O696" s="42">
        <v>0</v>
      </c>
      <c r="P696" s="42">
        <v>0</v>
      </c>
      <c r="Q696" s="42">
        <v>0</v>
      </c>
      <c r="R696" s="42">
        <v>0</v>
      </c>
      <c r="S696" s="42">
        <v>0</v>
      </c>
      <c r="T696" s="42">
        <v>0</v>
      </c>
      <c r="U696" s="42">
        <v>0</v>
      </c>
      <c r="V696" s="42">
        <v>0</v>
      </c>
      <c r="W696" s="42">
        <v>0</v>
      </c>
      <c r="X696" s="42">
        <v>0</v>
      </c>
      <c r="Y696" s="42">
        <v>0</v>
      </c>
      <c r="Z696" s="42">
        <v>0</v>
      </c>
      <c r="AA696" s="42">
        <v>0</v>
      </c>
      <c r="AB696" s="42">
        <v>0</v>
      </c>
      <c r="AC696" s="42">
        <v>0</v>
      </c>
      <c r="AD696" s="42">
        <v>0</v>
      </c>
      <c r="AE696" s="42">
        <v>0</v>
      </c>
      <c r="AF696" s="42">
        <v>0</v>
      </c>
      <c r="AG696" s="42">
        <v>0</v>
      </c>
      <c r="AH696" s="42">
        <v>0</v>
      </c>
      <c r="AI696" s="42">
        <v>0</v>
      </c>
      <c r="AJ696" s="42">
        <v>0</v>
      </c>
      <c r="AK696" s="42">
        <v>0</v>
      </c>
      <c r="AL696" s="42">
        <v>0</v>
      </c>
      <c r="AM696" s="42">
        <v>0</v>
      </c>
      <c r="AN696" s="42">
        <v>0</v>
      </c>
      <c r="AO696" s="42">
        <v>0</v>
      </c>
      <c r="AP696" s="42">
        <v>0</v>
      </c>
      <c r="AQ696" s="42">
        <v>0</v>
      </c>
      <c r="AR696" s="42">
        <v>0</v>
      </c>
      <c r="AS696" s="42">
        <v>0</v>
      </c>
      <c r="AT696" s="42">
        <v>0</v>
      </c>
      <c r="AU696" s="42">
        <v>0</v>
      </c>
      <c r="AV696" s="42">
        <v>0</v>
      </c>
      <c r="AW696" s="42">
        <v>0</v>
      </c>
      <c r="AX696" s="42">
        <v>0</v>
      </c>
      <c r="AY696" s="42">
        <v>0</v>
      </c>
      <c r="AZ696" s="42">
        <v>0</v>
      </c>
      <c r="BA696" s="42">
        <v>0</v>
      </c>
    </row>
    <row r="697" spans="1:53" x14ac:dyDescent="0.2">
      <c r="A697" s="43" t="s">
        <v>816</v>
      </c>
      <c r="B697" s="44">
        <v>-8225000000</v>
      </c>
      <c r="C697" s="44">
        <v>-8225000000</v>
      </c>
      <c r="D697" s="44">
        <v>-8225000000</v>
      </c>
      <c r="E697" s="44">
        <v>-7425000000</v>
      </c>
      <c r="F697" s="44">
        <v>-7425000000</v>
      </c>
      <c r="G697" s="44">
        <v>-7425000000</v>
      </c>
      <c r="H697" s="44">
        <v>-7425000000</v>
      </c>
      <c r="I697" s="44">
        <v>-8425000000</v>
      </c>
      <c r="J697" s="44">
        <v>-8425000000</v>
      </c>
      <c r="K697" s="44">
        <v>-8425000000</v>
      </c>
      <c r="L697" s="44">
        <v>-8425000000</v>
      </c>
      <c r="M697" s="44">
        <v>-8425000000</v>
      </c>
      <c r="N697" s="44">
        <v>-8425000000</v>
      </c>
      <c r="O697" s="44">
        <v>-8425000000</v>
      </c>
      <c r="P697" s="44">
        <v>-8425000000</v>
      </c>
      <c r="Q697" s="44">
        <v>-8425000000</v>
      </c>
      <c r="R697" s="44">
        <v>-8425000000</v>
      </c>
      <c r="S697" s="44">
        <v>-8425000000</v>
      </c>
      <c r="T697" s="44">
        <v>-9125000000</v>
      </c>
      <c r="U697" s="44">
        <v>-9125000000</v>
      </c>
      <c r="V697" s="44">
        <v>-9125000000</v>
      </c>
      <c r="W697" s="44">
        <v>-9125000000</v>
      </c>
      <c r="X697" s="44">
        <v>-9125000000</v>
      </c>
      <c r="Y697" s="44">
        <v>-9125000000</v>
      </c>
      <c r="Z697" s="44">
        <v>-9125000000</v>
      </c>
      <c r="AA697" s="44">
        <v>-9125000000</v>
      </c>
      <c r="AB697" s="44">
        <v>-9125001620.1958694</v>
      </c>
      <c r="AC697" s="44">
        <v>-9125004860.5876293</v>
      </c>
      <c r="AD697" s="44">
        <v>-9125008100.9793797</v>
      </c>
      <c r="AE697" s="44">
        <v>-9125011341.37113</v>
      </c>
      <c r="AF697" s="44">
        <v>-9125014581.7628803</v>
      </c>
      <c r="AG697" s="44">
        <v>-9775017822.1546402</v>
      </c>
      <c r="AH697" s="44">
        <v>-9775021062.5463905</v>
      </c>
      <c r="AI697" s="44">
        <v>-9775024302.9381409</v>
      </c>
      <c r="AJ697" s="44">
        <v>-9775027543.3298893</v>
      </c>
      <c r="AK697" s="44">
        <v>-9775030783.7216492</v>
      </c>
      <c r="AL697" s="44">
        <v>-9775034024.1133995</v>
      </c>
      <c r="AM697" s="44">
        <v>-9775037264.5051498</v>
      </c>
      <c r="AN697" s="44">
        <v>-9775037264.5051498</v>
      </c>
      <c r="AO697" s="44">
        <v>-9125038884.7010307</v>
      </c>
      <c r="AP697" s="44">
        <v>-9125040098.6354504</v>
      </c>
      <c r="AQ697" s="44">
        <v>-9125041312.5698795</v>
      </c>
      <c r="AR697" s="44">
        <v>-9125042526.5043106</v>
      </c>
      <c r="AS697" s="44">
        <v>-9125043740.4387302</v>
      </c>
      <c r="AT697" s="44">
        <v>-10375044954.3731</v>
      </c>
      <c r="AU697" s="44">
        <v>-10375050760.954201</v>
      </c>
      <c r="AV697" s="44">
        <v>-10375061160.181801</v>
      </c>
      <c r="AW697" s="44">
        <v>-10375071559.4095</v>
      </c>
      <c r="AX697" s="44">
        <v>-10375081958.6371</v>
      </c>
      <c r="AY697" s="44">
        <v>-10375092357.864799</v>
      </c>
      <c r="AZ697" s="44">
        <v>-10375102757.092501</v>
      </c>
      <c r="BA697" s="44">
        <v>-10375102757.092501</v>
      </c>
    </row>
    <row r="698" spans="1:53" x14ac:dyDescent="0.2">
      <c r="A698" s="91" t="s">
        <v>817</v>
      </c>
    </row>
    <row r="699" spans="1:53" x14ac:dyDescent="0.2">
      <c r="A699" s="93" t="s">
        <v>818</v>
      </c>
    </row>
    <row r="700" spans="1:53" x14ac:dyDescent="0.2">
      <c r="A700" s="91" t="s">
        <v>819</v>
      </c>
      <c r="B700" s="42">
        <v>-250000000</v>
      </c>
      <c r="C700" s="42">
        <v>-250000000</v>
      </c>
      <c r="D700" s="42">
        <v>-250000000</v>
      </c>
      <c r="E700" s="42">
        <v>-250000000</v>
      </c>
      <c r="F700" s="42">
        <v>-250000000</v>
      </c>
      <c r="G700" s="42">
        <v>-250000000</v>
      </c>
      <c r="H700" s="42">
        <v>-250000000</v>
      </c>
      <c r="I700" s="42">
        <v>-250000000</v>
      </c>
      <c r="J700" s="42">
        <v>-250000000</v>
      </c>
      <c r="K700" s="42">
        <v>-250000000</v>
      </c>
      <c r="L700" s="42">
        <v>-250000000</v>
      </c>
      <c r="M700" s="42">
        <v>-250000000</v>
      </c>
      <c r="N700" s="42">
        <v>-250000000</v>
      </c>
      <c r="O700" s="42">
        <v>-250000000</v>
      </c>
      <c r="P700" s="42">
        <v>-250000000</v>
      </c>
      <c r="Q700" s="42">
        <v>-250000000</v>
      </c>
      <c r="R700" s="42">
        <v>-250000000</v>
      </c>
      <c r="S700" s="42">
        <v>-250000000</v>
      </c>
      <c r="T700" s="42">
        <v>-250000000</v>
      </c>
      <c r="U700" s="42">
        <v>-250000000</v>
      </c>
      <c r="V700" s="42">
        <v>-250000000</v>
      </c>
      <c r="W700" s="42">
        <v>-250000000</v>
      </c>
      <c r="X700" s="42">
        <v>-250000000</v>
      </c>
      <c r="Y700" s="42">
        <v>-250000000</v>
      </c>
      <c r="Z700" s="42">
        <v>-250000000</v>
      </c>
      <c r="AA700" s="42">
        <v>-250000000</v>
      </c>
      <c r="AB700" s="42">
        <v>-250000000</v>
      </c>
      <c r="AC700" s="42">
        <v>-250000000</v>
      </c>
      <c r="AD700" s="42">
        <v>-250000000</v>
      </c>
      <c r="AE700" s="42">
        <v>-250000000</v>
      </c>
      <c r="AF700" s="42">
        <v>-250000000</v>
      </c>
      <c r="AG700" s="42">
        <v>-250000000</v>
      </c>
      <c r="AH700" s="42">
        <v>-250000000</v>
      </c>
      <c r="AI700" s="42">
        <v>-250000000</v>
      </c>
      <c r="AJ700" s="42">
        <v>-250000000</v>
      </c>
      <c r="AK700" s="42">
        <v>-250000000</v>
      </c>
      <c r="AL700" s="42">
        <v>-250000000</v>
      </c>
      <c r="AM700" s="42">
        <v>-250000000</v>
      </c>
      <c r="AN700" s="42">
        <v>-250000000</v>
      </c>
      <c r="AO700" s="42">
        <v>-250000000</v>
      </c>
      <c r="AP700" s="42">
        <v>-250000000</v>
      </c>
      <c r="AQ700" s="42">
        <v>-250000000</v>
      </c>
      <c r="AR700" s="42">
        <v>-250000000</v>
      </c>
      <c r="AS700" s="42">
        <v>-250000000</v>
      </c>
      <c r="AT700" s="42">
        <v>-250000000</v>
      </c>
      <c r="AU700" s="42">
        <v>-250000000</v>
      </c>
      <c r="AV700" s="42">
        <v>-250000000</v>
      </c>
      <c r="AW700" s="42">
        <v>-250000000</v>
      </c>
      <c r="AX700" s="42">
        <v>-250000000</v>
      </c>
      <c r="AY700" s="42">
        <v>-250000000</v>
      </c>
      <c r="AZ700" s="42">
        <v>-250000000</v>
      </c>
      <c r="BA700" s="42">
        <v>-250000000</v>
      </c>
    </row>
    <row r="701" spans="1:53" x14ac:dyDescent="0.2">
      <c r="A701" s="91" t="s">
        <v>820</v>
      </c>
      <c r="B701" s="42">
        <v>-800000000</v>
      </c>
      <c r="C701" s="42">
        <v>-800000000</v>
      </c>
      <c r="D701" s="42">
        <v>-800000000</v>
      </c>
      <c r="E701" s="42">
        <v>-800000000</v>
      </c>
      <c r="F701" s="42">
        <v>-800000000</v>
      </c>
      <c r="G701" s="42">
        <v>-800000000</v>
      </c>
      <c r="H701" s="42">
        <v>-800000000</v>
      </c>
      <c r="I701" s="42">
        <v>-800000000</v>
      </c>
      <c r="J701" s="42">
        <v>-800000000</v>
      </c>
      <c r="K701" s="42">
        <v>-800000000</v>
      </c>
      <c r="L701" s="42">
        <v>-800000000</v>
      </c>
      <c r="M701" s="42">
        <v>-800000000</v>
      </c>
      <c r="N701" s="42">
        <v>-800000000</v>
      </c>
      <c r="O701" s="42">
        <v>-800000000</v>
      </c>
      <c r="P701" s="42">
        <v>-800000000</v>
      </c>
      <c r="Q701" s="42">
        <v>-800000000</v>
      </c>
      <c r="R701" s="42">
        <v>-800000000</v>
      </c>
      <c r="S701" s="42">
        <v>-800000000</v>
      </c>
      <c r="T701" s="42">
        <v>-800000000</v>
      </c>
      <c r="U701" s="42">
        <v>-800000000</v>
      </c>
      <c r="V701" s="42">
        <v>-800000000</v>
      </c>
      <c r="W701" s="42">
        <v>-800000000</v>
      </c>
      <c r="X701" s="42">
        <v>-800000000</v>
      </c>
      <c r="Y701" s="42">
        <v>-800000000</v>
      </c>
      <c r="Z701" s="42">
        <v>-800000000</v>
      </c>
      <c r="AA701" s="42">
        <v>-800000000</v>
      </c>
      <c r="AB701" s="42">
        <v>-800000000</v>
      </c>
      <c r="AC701" s="42">
        <v>-800000000</v>
      </c>
      <c r="AD701" s="42">
        <v>-800000000</v>
      </c>
      <c r="AE701" s="42">
        <v>-800000000</v>
      </c>
      <c r="AF701" s="42">
        <v>-800000000</v>
      </c>
      <c r="AG701" s="42">
        <v>-800000000</v>
      </c>
      <c r="AH701" s="42">
        <v>-800000000</v>
      </c>
      <c r="AI701" s="42">
        <v>-800000000</v>
      </c>
      <c r="AJ701" s="42">
        <v>-800000000</v>
      </c>
      <c r="AK701" s="42">
        <v>-800000000</v>
      </c>
      <c r="AL701" s="42">
        <v>-800000000</v>
      </c>
      <c r="AM701" s="42">
        <v>-800000000</v>
      </c>
      <c r="AN701" s="42">
        <v>-800000000</v>
      </c>
      <c r="AO701" s="42">
        <v>-800000000</v>
      </c>
      <c r="AP701" s="42">
        <v>-800000000</v>
      </c>
      <c r="AQ701" s="42">
        <v>-800000000</v>
      </c>
      <c r="AR701" s="42">
        <v>-800000000</v>
      </c>
      <c r="AS701" s="42">
        <v>-800000000</v>
      </c>
      <c r="AT701" s="42">
        <v>-800000000</v>
      </c>
      <c r="AU701" s="42">
        <v>-800000000</v>
      </c>
      <c r="AV701" s="42">
        <v>-800000000</v>
      </c>
      <c r="AW701" s="42">
        <v>-800000000</v>
      </c>
      <c r="AX701" s="42">
        <v>-800000000</v>
      </c>
      <c r="AY701" s="42">
        <v>-800000000</v>
      </c>
      <c r="AZ701" s="42">
        <v>-800000000</v>
      </c>
      <c r="BA701" s="42">
        <v>-800000000</v>
      </c>
    </row>
    <row r="702" spans="1:53" x14ac:dyDescent="0.2">
      <c r="A702" s="91" t="s">
        <v>821</v>
      </c>
      <c r="B702" s="42">
        <v>-150000000</v>
      </c>
      <c r="C702" s="42">
        <v>-150000000</v>
      </c>
      <c r="D702" s="42">
        <v>-150000000</v>
      </c>
      <c r="E702" s="42">
        <v>-150000000</v>
      </c>
      <c r="F702" s="42">
        <v>-150000000</v>
      </c>
      <c r="G702" s="42">
        <v>-150000000</v>
      </c>
      <c r="H702" s="42">
        <v>-150000000</v>
      </c>
      <c r="I702" s="42">
        <v>-150000000</v>
      </c>
      <c r="J702" s="42">
        <v>-150000000</v>
      </c>
      <c r="K702" s="42">
        <v>-150000000</v>
      </c>
      <c r="L702" s="42">
        <v>-150000000</v>
      </c>
      <c r="M702" s="42">
        <v>-150000000</v>
      </c>
      <c r="N702" s="42">
        <v>-150000000</v>
      </c>
      <c r="O702" s="42">
        <v>-150000000</v>
      </c>
      <c r="P702" s="42">
        <v>-150000000</v>
      </c>
      <c r="Q702" s="42">
        <v>-150000000</v>
      </c>
      <c r="R702" s="42">
        <v>-150000000</v>
      </c>
      <c r="S702" s="42">
        <v>-150000000</v>
      </c>
      <c r="T702" s="42">
        <v>-150000000</v>
      </c>
      <c r="U702" s="42">
        <v>-150000000</v>
      </c>
      <c r="V702" s="42">
        <v>-150000000</v>
      </c>
      <c r="W702" s="42">
        <v>-150000000</v>
      </c>
      <c r="X702" s="42">
        <v>-150000000</v>
      </c>
      <c r="Y702" s="42">
        <v>-150000000</v>
      </c>
      <c r="Z702" s="42">
        <v>-150000000</v>
      </c>
      <c r="AA702" s="42">
        <v>-150000000</v>
      </c>
      <c r="AB702" s="42">
        <v>-150000000</v>
      </c>
      <c r="AC702" s="42">
        <v>-150000000</v>
      </c>
      <c r="AD702" s="42">
        <v>-150000000</v>
      </c>
      <c r="AE702" s="42">
        <v>-150000000</v>
      </c>
      <c r="AF702" s="42">
        <v>-150000000</v>
      </c>
      <c r="AG702" s="42">
        <v>-150000000</v>
      </c>
      <c r="AH702" s="42">
        <v>-150000000</v>
      </c>
      <c r="AI702" s="42">
        <v>-150000000</v>
      </c>
      <c r="AJ702" s="42">
        <v>-150000000</v>
      </c>
      <c r="AK702" s="42">
        <v>-150000000</v>
      </c>
      <c r="AL702" s="42">
        <v>-150000000</v>
      </c>
      <c r="AM702" s="42">
        <v>-150000000</v>
      </c>
      <c r="AN702" s="42">
        <v>-150000000</v>
      </c>
      <c r="AO702" s="42">
        <v>-150000000</v>
      </c>
      <c r="AP702" s="42">
        <v>-150000000</v>
      </c>
      <c r="AQ702" s="42">
        <v>-150000000</v>
      </c>
      <c r="AR702" s="42">
        <v>-150000000</v>
      </c>
      <c r="AS702" s="42">
        <v>-150000000</v>
      </c>
      <c r="AT702" s="42">
        <v>-150000000</v>
      </c>
      <c r="AU702" s="42">
        <v>-150000000</v>
      </c>
      <c r="AV702" s="42">
        <v>-150000000</v>
      </c>
      <c r="AW702" s="42">
        <v>-150000000</v>
      </c>
      <c r="AX702" s="42">
        <v>-150000000</v>
      </c>
      <c r="AY702" s="42">
        <v>-150000000</v>
      </c>
      <c r="AZ702" s="42">
        <v>-150000000</v>
      </c>
      <c r="BA702" s="42">
        <v>-150000000</v>
      </c>
    </row>
    <row r="703" spans="1:53" x14ac:dyDescent="0.2">
      <c r="A703" s="91" t="s">
        <v>822</v>
      </c>
      <c r="B703" s="42">
        <v>0</v>
      </c>
      <c r="C703" s="42">
        <v>0</v>
      </c>
      <c r="D703" s="42">
        <v>0</v>
      </c>
      <c r="E703" s="42">
        <v>0</v>
      </c>
      <c r="F703" s="42">
        <v>0</v>
      </c>
      <c r="G703" s="42">
        <v>0</v>
      </c>
      <c r="H703" s="42">
        <v>0</v>
      </c>
      <c r="I703" s="42">
        <v>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42">
        <v>0</v>
      </c>
      <c r="X703" s="42">
        <v>0</v>
      </c>
      <c r="Y703" s="42">
        <v>0</v>
      </c>
      <c r="Z703" s="42">
        <v>0</v>
      </c>
      <c r="AA703" s="42">
        <v>0</v>
      </c>
      <c r="AB703" s="42">
        <v>0</v>
      </c>
      <c r="AC703" s="42">
        <v>0</v>
      </c>
      <c r="AD703" s="42">
        <v>0</v>
      </c>
      <c r="AE703" s="42">
        <v>0</v>
      </c>
      <c r="AF703" s="42">
        <v>0</v>
      </c>
      <c r="AG703" s="42">
        <v>0</v>
      </c>
      <c r="AH703" s="42">
        <v>0</v>
      </c>
      <c r="AI703" s="42">
        <v>0</v>
      </c>
      <c r="AJ703" s="42">
        <v>0</v>
      </c>
      <c r="AK703" s="42">
        <v>0</v>
      </c>
      <c r="AL703" s="42">
        <v>0</v>
      </c>
      <c r="AM703" s="42">
        <v>0</v>
      </c>
      <c r="AN703" s="42">
        <v>0</v>
      </c>
      <c r="AO703" s="42">
        <v>0</v>
      </c>
      <c r="AP703" s="42">
        <v>0</v>
      </c>
      <c r="AQ703" s="42">
        <v>0</v>
      </c>
      <c r="AR703" s="42">
        <v>0</v>
      </c>
      <c r="AS703" s="42">
        <v>0</v>
      </c>
      <c r="AT703" s="42">
        <v>0</v>
      </c>
      <c r="AU703" s="42">
        <v>0</v>
      </c>
      <c r="AV703" s="42">
        <v>0</v>
      </c>
      <c r="AW703" s="42">
        <v>0</v>
      </c>
      <c r="AX703" s="42">
        <v>0</v>
      </c>
      <c r="AY703" s="42">
        <v>0</v>
      </c>
      <c r="AZ703" s="42">
        <v>0</v>
      </c>
      <c r="BA703" s="42">
        <v>0</v>
      </c>
    </row>
    <row r="704" spans="1:53" x14ac:dyDescent="0.2">
      <c r="A704" s="91" t="s">
        <v>823</v>
      </c>
      <c r="B704" s="42">
        <v>0</v>
      </c>
      <c r="C704" s="42">
        <v>0</v>
      </c>
      <c r="D704" s="42">
        <v>0</v>
      </c>
      <c r="E704" s="42">
        <v>0</v>
      </c>
      <c r="F704" s="42">
        <v>0</v>
      </c>
      <c r="G704" s="42">
        <v>0</v>
      </c>
      <c r="H704" s="42">
        <v>0</v>
      </c>
      <c r="I704" s="42">
        <v>0</v>
      </c>
      <c r="J704" s="42">
        <v>0</v>
      </c>
      <c r="K704" s="42">
        <v>0</v>
      </c>
      <c r="L704" s="42">
        <v>0</v>
      </c>
      <c r="M704" s="42">
        <v>0</v>
      </c>
      <c r="N704" s="42">
        <v>0</v>
      </c>
      <c r="O704" s="42">
        <v>0</v>
      </c>
      <c r="P704" s="42">
        <v>0</v>
      </c>
      <c r="Q704" s="42">
        <v>0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2">
        <v>0</v>
      </c>
      <c r="Y704" s="42">
        <v>0</v>
      </c>
      <c r="Z704" s="42">
        <v>0</v>
      </c>
      <c r="AA704" s="42">
        <v>0</v>
      </c>
      <c r="AB704" s="42">
        <v>0</v>
      </c>
      <c r="AC704" s="42">
        <v>0</v>
      </c>
      <c r="AD704" s="42">
        <v>0</v>
      </c>
      <c r="AE704" s="42">
        <v>0</v>
      </c>
      <c r="AF704" s="42">
        <v>0</v>
      </c>
      <c r="AG704" s="42">
        <v>0</v>
      </c>
      <c r="AH704" s="42">
        <v>0</v>
      </c>
      <c r="AI704" s="42">
        <v>0</v>
      </c>
      <c r="AJ704" s="42">
        <v>0</v>
      </c>
      <c r="AK704" s="42">
        <v>0</v>
      </c>
      <c r="AL704" s="42">
        <v>0</v>
      </c>
      <c r="AM704" s="42">
        <v>0</v>
      </c>
      <c r="AN704" s="42">
        <v>0</v>
      </c>
      <c r="AO704" s="42">
        <v>0</v>
      </c>
      <c r="AP704" s="42">
        <v>0</v>
      </c>
      <c r="AQ704" s="42">
        <v>0</v>
      </c>
      <c r="AR704" s="42">
        <v>0</v>
      </c>
      <c r="AS704" s="42">
        <v>0</v>
      </c>
      <c r="AT704" s="42">
        <v>0</v>
      </c>
      <c r="AU704" s="42">
        <v>0</v>
      </c>
      <c r="AV704" s="42">
        <v>0</v>
      </c>
      <c r="AW704" s="42">
        <v>0</v>
      </c>
      <c r="AX704" s="42">
        <v>0</v>
      </c>
      <c r="AY704" s="42">
        <v>0</v>
      </c>
      <c r="AZ704" s="42">
        <v>0</v>
      </c>
      <c r="BA704" s="42">
        <v>0</v>
      </c>
    </row>
    <row r="705" spans="1:53" x14ac:dyDescent="0.2">
      <c r="A705" s="91" t="s">
        <v>824</v>
      </c>
      <c r="B705" s="42">
        <v>0</v>
      </c>
      <c r="C705" s="42">
        <v>0</v>
      </c>
      <c r="D705" s="42">
        <v>0</v>
      </c>
      <c r="E705" s="42">
        <v>0</v>
      </c>
      <c r="F705" s="42">
        <v>0</v>
      </c>
      <c r="G705" s="42">
        <v>0</v>
      </c>
      <c r="H705" s="42">
        <v>0</v>
      </c>
      <c r="I705" s="42">
        <v>0</v>
      </c>
      <c r="J705" s="42">
        <v>0</v>
      </c>
      <c r="K705" s="42">
        <v>0</v>
      </c>
      <c r="L705" s="42">
        <v>0</v>
      </c>
      <c r="M705" s="42">
        <v>0</v>
      </c>
      <c r="N705" s="42">
        <v>0</v>
      </c>
      <c r="O705" s="42">
        <v>0</v>
      </c>
      <c r="P705" s="42">
        <v>0</v>
      </c>
      <c r="Q705" s="42">
        <v>0</v>
      </c>
      <c r="R705" s="42">
        <v>0</v>
      </c>
      <c r="S705" s="42">
        <v>0</v>
      </c>
      <c r="T705" s="42">
        <v>0</v>
      </c>
      <c r="U705" s="42">
        <v>0</v>
      </c>
      <c r="V705" s="42">
        <v>0</v>
      </c>
      <c r="W705" s="42">
        <v>0</v>
      </c>
      <c r="X705" s="42">
        <v>0</v>
      </c>
      <c r="Y705" s="42">
        <v>0</v>
      </c>
      <c r="Z705" s="42">
        <v>0</v>
      </c>
      <c r="AA705" s="42">
        <v>0</v>
      </c>
      <c r="AB705" s="42">
        <v>0</v>
      </c>
      <c r="AC705" s="42">
        <v>0</v>
      </c>
      <c r="AD705" s="42">
        <v>0</v>
      </c>
      <c r="AE705" s="42">
        <v>0</v>
      </c>
      <c r="AF705" s="42">
        <v>0</v>
      </c>
      <c r="AG705" s="42">
        <v>0</v>
      </c>
      <c r="AH705" s="42">
        <v>0</v>
      </c>
      <c r="AI705" s="42">
        <v>0</v>
      </c>
      <c r="AJ705" s="42">
        <v>0</v>
      </c>
      <c r="AK705" s="42">
        <v>0</v>
      </c>
      <c r="AL705" s="42">
        <v>0</v>
      </c>
      <c r="AM705" s="42">
        <v>0</v>
      </c>
      <c r="AN705" s="42">
        <v>0</v>
      </c>
      <c r="AO705" s="42">
        <v>0</v>
      </c>
      <c r="AP705" s="42">
        <v>0</v>
      </c>
      <c r="AQ705" s="42">
        <v>0</v>
      </c>
      <c r="AR705" s="42">
        <v>0</v>
      </c>
      <c r="AS705" s="42">
        <v>0</v>
      </c>
      <c r="AT705" s="42">
        <v>0</v>
      </c>
      <c r="AU705" s="42">
        <v>0</v>
      </c>
      <c r="AV705" s="42">
        <v>0</v>
      </c>
      <c r="AW705" s="42">
        <v>0</v>
      </c>
      <c r="AX705" s="42">
        <v>0</v>
      </c>
      <c r="AY705" s="42">
        <v>0</v>
      </c>
      <c r="AZ705" s="42">
        <v>0</v>
      </c>
      <c r="BA705" s="42">
        <v>0</v>
      </c>
    </row>
    <row r="706" spans="1:53" x14ac:dyDescent="0.2">
      <c r="A706" s="91" t="s">
        <v>825</v>
      </c>
      <c r="B706" s="42">
        <v>0</v>
      </c>
      <c r="C706" s="42">
        <v>0</v>
      </c>
      <c r="D706" s="42">
        <v>0</v>
      </c>
      <c r="E706" s="42">
        <v>0</v>
      </c>
      <c r="F706" s="42">
        <v>0</v>
      </c>
      <c r="G706" s="42">
        <v>0</v>
      </c>
      <c r="H706" s="42">
        <v>0</v>
      </c>
      <c r="I706" s="42">
        <v>0</v>
      </c>
      <c r="J706" s="42">
        <v>0</v>
      </c>
      <c r="K706" s="42">
        <v>0</v>
      </c>
      <c r="L706" s="42">
        <v>0</v>
      </c>
      <c r="M706" s="42">
        <v>0</v>
      </c>
      <c r="N706" s="42">
        <v>0</v>
      </c>
      <c r="O706" s="42">
        <v>0</v>
      </c>
      <c r="P706" s="42">
        <v>0</v>
      </c>
      <c r="Q706" s="42">
        <v>0</v>
      </c>
      <c r="R706" s="42">
        <v>0</v>
      </c>
      <c r="S706" s="42">
        <v>0</v>
      </c>
      <c r="T706" s="42">
        <v>0</v>
      </c>
      <c r="U706" s="42">
        <v>0</v>
      </c>
      <c r="V706" s="42">
        <v>0</v>
      </c>
      <c r="W706" s="42">
        <v>0</v>
      </c>
      <c r="X706" s="42">
        <v>0</v>
      </c>
      <c r="Y706" s="42">
        <v>0</v>
      </c>
      <c r="Z706" s="42">
        <v>0</v>
      </c>
      <c r="AA706" s="42">
        <v>0</v>
      </c>
      <c r="AB706" s="42">
        <v>0</v>
      </c>
      <c r="AC706" s="42">
        <v>0</v>
      </c>
      <c r="AD706" s="42">
        <v>0</v>
      </c>
      <c r="AE706" s="42">
        <v>0</v>
      </c>
      <c r="AF706" s="42">
        <v>0</v>
      </c>
      <c r="AG706" s="42">
        <v>0</v>
      </c>
      <c r="AH706" s="42">
        <v>0</v>
      </c>
      <c r="AI706" s="42">
        <v>0</v>
      </c>
      <c r="AJ706" s="42">
        <v>0</v>
      </c>
      <c r="AK706" s="42">
        <v>0</v>
      </c>
      <c r="AL706" s="42">
        <v>0</v>
      </c>
      <c r="AM706" s="42">
        <v>0</v>
      </c>
      <c r="AN706" s="42">
        <v>0</v>
      </c>
      <c r="AO706" s="42">
        <v>0</v>
      </c>
      <c r="AP706" s="42">
        <v>0</v>
      </c>
      <c r="AQ706" s="42">
        <v>0</v>
      </c>
      <c r="AR706" s="42">
        <v>0</v>
      </c>
      <c r="AS706" s="42">
        <v>0</v>
      </c>
      <c r="AT706" s="42">
        <v>0</v>
      </c>
      <c r="AU706" s="42">
        <v>0</v>
      </c>
      <c r="AV706" s="42">
        <v>0</v>
      </c>
      <c r="AW706" s="42">
        <v>0</v>
      </c>
      <c r="AX706" s="42">
        <v>0</v>
      </c>
      <c r="AY706" s="42">
        <v>0</v>
      </c>
      <c r="AZ706" s="42">
        <v>0</v>
      </c>
      <c r="BA706" s="42">
        <v>0</v>
      </c>
    </row>
    <row r="707" spans="1:53" x14ac:dyDescent="0.2">
      <c r="A707" s="43" t="s">
        <v>826</v>
      </c>
      <c r="B707" s="44">
        <v>-1200000000</v>
      </c>
      <c r="C707" s="44">
        <v>-1200000000</v>
      </c>
      <c r="D707" s="44">
        <v>-1200000000</v>
      </c>
      <c r="E707" s="44">
        <v>-1200000000</v>
      </c>
      <c r="F707" s="44">
        <v>-1200000000</v>
      </c>
      <c r="G707" s="44">
        <v>-1200000000</v>
      </c>
      <c r="H707" s="44">
        <v>-1200000000</v>
      </c>
      <c r="I707" s="44">
        <v>-1200000000</v>
      </c>
      <c r="J707" s="44">
        <v>-1200000000</v>
      </c>
      <c r="K707" s="44">
        <v>-1200000000</v>
      </c>
      <c r="L707" s="44">
        <v>-1200000000</v>
      </c>
      <c r="M707" s="44">
        <v>-1200000000</v>
      </c>
      <c r="N707" s="44">
        <v>-1200000000</v>
      </c>
      <c r="O707" s="44">
        <v>-1200000000</v>
      </c>
      <c r="P707" s="44">
        <v>-1200000000</v>
      </c>
      <c r="Q707" s="44">
        <v>-1200000000</v>
      </c>
      <c r="R707" s="44">
        <v>-1200000000</v>
      </c>
      <c r="S707" s="44">
        <v>-1200000000</v>
      </c>
      <c r="T707" s="44">
        <v>-1200000000</v>
      </c>
      <c r="U707" s="44">
        <v>-1200000000</v>
      </c>
      <c r="V707" s="44">
        <v>-1200000000</v>
      </c>
      <c r="W707" s="44">
        <v>-1200000000</v>
      </c>
      <c r="X707" s="44">
        <v>-1200000000</v>
      </c>
      <c r="Y707" s="44">
        <v>-1200000000</v>
      </c>
      <c r="Z707" s="44">
        <v>-1200000000</v>
      </c>
      <c r="AA707" s="44">
        <v>-1200000000</v>
      </c>
      <c r="AB707" s="44">
        <v>-1200000000</v>
      </c>
      <c r="AC707" s="44">
        <v>-1200000000</v>
      </c>
      <c r="AD707" s="44">
        <v>-1200000000</v>
      </c>
      <c r="AE707" s="44">
        <v>-1200000000</v>
      </c>
      <c r="AF707" s="44">
        <v>-1200000000</v>
      </c>
      <c r="AG707" s="44">
        <v>-1200000000</v>
      </c>
      <c r="AH707" s="44">
        <v>-1200000000</v>
      </c>
      <c r="AI707" s="44">
        <v>-1200000000</v>
      </c>
      <c r="AJ707" s="44">
        <v>-1200000000</v>
      </c>
      <c r="AK707" s="44">
        <v>-1200000000</v>
      </c>
      <c r="AL707" s="44">
        <v>-1200000000</v>
      </c>
      <c r="AM707" s="44">
        <v>-1200000000</v>
      </c>
      <c r="AN707" s="44">
        <v>-1200000000</v>
      </c>
      <c r="AO707" s="44">
        <v>-1200000000</v>
      </c>
      <c r="AP707" s="44">
        <v>-1200000000</v>
      </c>
      <c r="AQ707" s="44">
        <v>-1200000000</v>
      </c>
      <c r="AR707" s="44">
        <v>-1200000000</v>
      </c>
      <c r="AS707" s="44">
        <v>-1200000000</v>
      </c>
      <c r="AT707" s="44">
        <v>-1200000000</v>
      </c>
      <c r="AU707" s="44">
        <v>-1200000000</v>
      </c>
      <c r="AV707" s="44">
        <v>-1200000000</v>
      </c>
      <c r="AW707" s="44">
        <v>-1200000000</v>
      </c>
      <c r="AX707" s="44">
        <v>-1200000000</v>
      </c>
      <c r="AY707" s="44">
        <v>-1200000000</v>
      </c>
      <c r="AZ707" s="44">
        <v>-1200000000</v>
      </c>
      <c r="BA707" s="44">
        <v>-1200000000</v>
      </c>
    </row>
    <row r="708" spans="1:53" x14ac:dyDescent="0.2">
      <c r="A708" s="91" t="s">
        <v>827</v>
      </c>
    </row>
    <row r="709" spans="1:53" x14ac:dyDescent="0.2">
      <c r="A709" s="93" t="s">
        <v>828</v>
      </c>
    </row>
    <row r="710" spans="1:53" x14ac:dyDescent="0.2">
      <c r="A710" s="91" t="s">
        <v>829</v>
      </c>
      <c r="B710" s="42">
        <v>0</v>
      </c>
      <c r="C710" s="42">
        <v>0</v>
      </c>
      <c r="D710" s="42">
        <v>0</v>
      </c>
      <c r="E710" s="42">
        <v>0</v>
      </c>
      <c r="F710" s="42">
        <v>0</v>
      </c>
      <c r="G710" s="42">
        <v>0</v>
      </c>
      <c r="H710" s="42">
        <v>0</v>
      </c>
      <c r="I710" s="42">
        <v>0</v>
      </c>
      <c r="J710" s="42">
        <v>0</v>
      </c>
      <c r="K710" s="42">
        <v>0</v>
      </c>
      <c r="L710" s="42">
        <v>0</v>
      </c>
      <c r="M710" s="42">
        <v>0</v>
      </c>
      <c r="N710" s="42">
        <v>0</v>
      </c>
      <c r="O710" s="42">
        <v>0</v>
      </c>
      <c r="P710" s="42">
        <v>0</v>
      </c>
      <c r="Q710" s="42">
        <v>0</v>
      </c>
      <c r="R710" s="42">
        <v>0</v>
      </c>
      <c r="S710" s="42">
        <v>0</v>
      </c>
      <c r="T710" s="42">
        <v>0</v>
      </c>
      <c r="U710" s="42">
        <v>0</v>
      </c>
      <c r="V710" s="42">
        <v>0</v>
      </c>
      <c r="W710" s="42">
        <v>0</v>
      </c>
      <c r="X710" s="42">
        <v>0</v>
      </c>
      <c r="Y710" s="42">
        <v>0</v>
      </c>
      <c r="Z710" s="42">
        <v>0</v>
      </c>
      <c r="AA710" s="42">
        <v>0</v>
      </c>
      <c r="AB710" s="42">
        <v>0</v>
      </c>
      <c r="AC710" s="42">
        <v>0</v>
      </c>
      <c r="AD710" s="42">
        <v>0</v>
      </c>
      <c r="AE710" s="42">
        <v>0</v>
      </c>
      <c r="AF710" s="42">
        <v>0</v>
      </c>
      <c r="AG710" s="42">
        <v>0</v>
      </c>
      <c r="AH710" s="42">
        <v>0</v>
      </c>
      <c r="AI710" s="42">
        <v>0</v>
      </c>
      <c r="AJ710" s="42">
        <v>0</v>
      </c>
      <c r="AK710" s="42">
        <v>0</v>
      </c>
      <c r="AL710" s="42">
        <v>0</v>
      </c>
      <c r="AM710" s="42">
        <v>0</v>
      </c>
      <c r="AN710" s="42">
        <v>0</v>
      </c>
      <c r="AO710" s="42">
        <v>0</v>
      </c>
      <c r="AP710" s="42">
        <v>0</v>
      </c>
      <c r="AQ710" s="42">
        <v>0</v>
      </c>
      <c r="AR710" s="42">
        <v>0</v>
      </c>
      <c r="AS710" s="42">
        <v>0</v>
      </c>
      <c r="AT710" s="42">
        <v>0</v>
      </c>
      <c r="AU710" s="42">
        <v>0</v>
      </c>
      <c r="AV710" s="42">
        <v>0</v>
      </c>
      <c r="AW710" s="42">
        <v>0</v>
      </c>
      <c r="AX710" s="42">
        <v>0</v>
      </c>
      <c r="AY710" s="42">
        <v>0</v>
      </c>
      <c r="AZ710" s="42">
        <v>0</v>
      </c>
      <c r="BA710" s="42">
        <v>0</v>
      </c>
    </row>
    <row r="711" spans="1:53" x14ac:dyDescent="0.2">
      <c r="A711" s="91" t="s">
        <v>830</v>
      </c>
      <c r="B711" s="42">
        <v>2744325.08</v>
      </c>
      <c r="C711" s="42">
        <v>2744325.08</v>
      </c>
      <c r="D711" s="42">
        <v>2744325.08</v>
      </c>
      <c r="E711" s="42">
        <v>2744325.08</v>
      </c>
      <c r="F711" s="42">
        <v>2744325.08</v>
      </c>
      <c r="G711" s="42">
        <v>2744325.08</v>
      </c>
      <c r="H711" s="42">
        <v>2744325.08</v>
      </c>
      <c r="I711" s="42">
        <v>2744325.08</v>
      </c>
      <c r="J711" s="42">
        <v>2744325.08</v>
      </c>
      <c r="K711" s="42">
        <v>2744325.08</v>
      </c>
      <c r="L711" s="42">
        <v>2744325.08</v>
      </c>
      <c r="M711" s="42">
        <v>2744325.08</v>
      </c>
      <c r="N711" s="42">
        <v>2744325.08</v>
      </c>
      <c r="O711" s="42">
        <v>2744325.08</v>
      </c>
      <c r="P711" s="42">
        <v>2744325.08</v>
      </c>
      <c r="Q711" s="42">
        <v>2744325.08</v>
      </c>
      <c r="R711" s="42">
        <v>2744325.08</v>
      </c>
      <c r="S711" s="42">
        <v>2744325.08</v>
      </c>
      <c r="T711" s="42">
        <v>2744325.08</v>
      </c>
      <c r="U711" s="42">
        <v>2744325.08</v>
      </c>
      <c r="V711" s="42">
        <v>2744325.08</v>
      </c>
      <c r="W711" s="42">
        <v>2744325.08</v>
      </c>
      <c r="X711" s="42">
        <v>2744325.08</v>
      </c>
      <c r="Y711" s="42">
        <v>2744325.08</v>
      </c>
      <c r="Z711" s="42">
        <v>2744325.08</v>
      </c>
      <c r="AA711" s="42">
        <v>2744325.08</v>
      </c>
      <c r="AB711" s="42">
        <v>2744325.08</v>
      </c>
      <c r="AC711" s="42">
        <v>2744325.08</v>
      </c>
      <c r="AD711" s="42">
        <v>2744325.08</v>
      </c>
      <c r="AE711" s="42">
        <v>2744325.08</v>
      </c>
      <c r="AF711" s="42">
        <v>2744325.08</v>
      </c>
      <c r="AG711" s="42">
        <v>2744325.08</v>
      </c>
      <c r="AH711" s="42">
        <v>2744325.08</v>
      </c>
      <c r="AI711" s="42">
        <v>2744325.08</v>
      </c>
      <c r="AJ711" s="42">
        <v>2744325.08</v>
      </c>
      <c r="AK711" s="42">
        <v>2744325.08</v>
      </c>
      <c r="AL711" s="42">
        <v>2744325.08</v>
      </c>
      <c r="AM711" s="42">
        <v>2744325.08</v>
      </c>
      <c r="AN711" s="42">
        <v>2744325.08</v>
      </c>
      <c r="AO711" s="42">
        <v>2744325.08</v>
      </c>
      <c r="AP711" s="42">
        <v>2744325.08</v>
      </c>
      <c r="AQ711" s="42">
        <v>2744325.08</v>
      </c>
      <c r="AR711" s="42">
        <v>2744325.08</v>
      </c>
      <c r="AS711" s="42">
        <v>2744325.08</v>
      </c>
      <c r="AT711" s="42">
        <v>2744325.08</v>
      </c>
      <c r="AU711" s="42">
        <v>2744325.08</v>
      </c>
      <c r="AV711" s="42">
        <v>2744325.08</v>
      </c>
      <c r="AW711" s="42">
        <v>2744325.08</v>
      </c>
      <c r="AX711" s="42">
        <v>2744325.08</v>
      </c>
      <c r="AY711" s="42">
        <v>2744325.08</v>
      </c>
      <c r="AZ711" s="42">
        <v>2744325.08</v>
      </c>
      <c r="BA711" s="42">
        <v>2744325.08</v>
      </c>
    </row>
    <row r="712" spans="1:53" x14ac:dyDescent="0.2">
      <c r="A712" s="91" t="s">
        <v>831</v>
      </c>
      <c r="B712" s="42">
        <v>878970.64</v>
      </c>
      <c r="C712" s="42">
        <v>878970.64</v>
      </c>
      <c r="D712" s="42">
        <v>878970.64</v>
      </c>
      <c r="E712" s="42">
        <v>878970.64</v>
      </c>
      <c r="F712" s="42">
        <v>878970.64</v>
      </c>
      <c r="G712" s="42">
        <v>878970.64</v>
      </c>
      <c r="H712" s="42">
        <v>878970.64</v>
      </c>
      <c r="I712" s="42">
        <v>878970.64</v>
      </c>
      <c r="J712" s="42">
        <v>878970.64</v>
      </c>
      <c r="K712" s="42">
        <v>878970.64</v>
      </c>
      <c r="L712" s="42">
        <v>878970.64</v>
      </c>
      <c r="M712" s="42">
        <v>878970.64</v>
      </c>
      <c r="N712" s="42">
        <v>878970.64</v>
      </c>
      <c r="O712" s="42">
        <v>878970.64</v>
      </c>
      <c r="P712" s="42">
        <v>878970.64</v>
      </c>
      <c r="Q712" s="42">
        <v>878970.64</v>
      </c>
      <c r="R712" s="42">
        <v>878970.64</v>
      </c>
      <c r="S712" s="42">
        <v>878970.64</v>
      </c>
      <c r="T712" s="42">
        <v>878970.64</v>
      </c>
      <c r="U712" s="42">
        <v>878970.64</v>
      </c>
      <c r="V712" s="42">
        <v>878970.64</v>
      </c>
      <c r="W712" s="42">
        <v>878970.64</v>
      </c>
      <c r="X712" s="42">
        <v>878970.64</v>
      </c>
      <c r="Y712" s="42">
        <v>878970.64</v>
      </c>
      <c r="Z712" s="42">
        <v>878970.64</v>
      </c>
      <c r="AA712" s="42">
        <v>878970.64</v>
      </c>
      <c r="AB712" s="42">
        <v>878970.64</v>
      </c>
      <c r="AC712" s="42">
        <v>878970.64</v>
      </c>
      <c r="AD712" s="42">
        <v>878970.64</v>
      </c>
      <c r="AE712" s="42">
        <v>878970.64</v>
      </c>
      <c r="AF712" s="42">
        <v>878970.64</v>
      </c>
      <c r="AG712" s="42">
        <v>878970.64</v>
      </c>
      <c r="AH712" s="42">
        <v>878970.64</v>
      </c>
      <c r="AI712" s="42">
        <v>878970.64</v>
      </c>
      <c r="AJ712" s="42">
        <v>878970.64</v>
      </c>
      <c r="AK712" s="42">
        <v>878970.64</v>
      </c>
      <c r="AL712" s="42">
        <v>878970.64</v>
      </c>
      <c r="AM712" s="42">
        <v>878970.64</v>
      </c>
      <c r="AN712" s="42">
        <v>878970.64</v>
      </c>
      <c r="AO712" s="42">
        <v>878970.64</v>
      </c>
      <c r="AP712" s="42">
        <v>878970.64</v>
      </c>
      <c r="AQ712" s="42">
        <v>878970.64</v>
      </c>
      <c r="AR712" s="42">
        <v>878970.64</v>
      </c>
      <c r="AS712" s="42">
        <v>878970.64</v>
      </c>
      <c r="AT712" s="42">
        <v>878970.64</v>
      </c>
      <c r="AU712" s="42">
        <v>878970.64</v>
      </c>
      <c r="AV712" s="42">
        <v>878970.64</v>
      </c>
      <c r="AW712" s="42">
        <v>878970.64</v>
      </c>
      <c r="AX712" s="42">
        <v>878970.64</v>
      </c>
      <c r="AY712" s="42">
        <v>878970.64</v>
      </c>
      <c r="AZ712" s="42">
        <v>878970.64</v>
      </c>
      <c r="BA712" s="42">
        <v>878970.64</v>
      </c>
    </row>
    <row r="713" spans="1:53" x14ac:dyDescent="0.2">
      <c r="A713" s="91" t="s">
        <v>832</v>
      </c>
      <c r="B713" s="42">
        <v>0</v>
      </c>
      <c r="C713" s="42">
        <v>0</v>
      </c>
      <c r="D713" s="42">
        <v>0</v>
      </c>
      <c r="E713" s="42">
        <v>0</v>
      </c>
      <c r="F713" s="42">
        <v>0</v>
      </c>
      <c r="G713" s="42">
        <v>0</v>
      </c>
      <c r="H713" s="42">
        <v>0</v>
      </c>
      <c r="I713" s="42">
        <v>0</v>
      </c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0</v>
      </c>
      <c r="P713" s="42">
        <v>0</v>
      </c>
      <c r="Q713" s="42">
        <v>0</v>
      </c>
      <c r="R713" s="42">
        <v>0</v>
      </c>
      <c r="S713" s="42">
        <v>0</v>
      </c>
      <c r="T713" s="42">
        <v>0</v>
      </c>
      <c r="U713" s="42">
        <v>0</v>
      </c>
      <c r="V713" s="42">
        <v>0</v>
      </c>
      <c r="W713" s="42">
        <v>0</v>
      </c>
      <c r="X713" s="42">
        <v>0</v>
      </c>
      <c r="Y713" s="42">
        <v>0</v>
      </c>
      <c r="Z713" s="42">
        <v>0</v>
      </c>
      <c r="AA713" s="42">
        <v>0</v>
      </c>
      <c r="AB713" s="42">
        <v>0</v>
      </c>
      <c r="AC713" s="42">
        <v>0</v>
      </c>
      <c r="AD713" s="42">
        <v>0</v>
      </c>
      <c r="AE713" s="42">
        <v>0</v>
      </c>
      <c r="AF713" s="42">
        <v>0</v>
      </c>
      <c r="AG713" s="42">
        <v>0</v>
      </c>
      <c r="AH713" s="42">
        <v>0</v>
      </c>
      <c r="AI713" s="42">
        <v>0</v>
      </c>
      <c r="AJ713" s="42">
        <v>0</v>
      </c>
      <c r="AK713" s="42">
        <v>0</v>
      </c>
      <c r="AL713" s="42">
        <v>0</v>
      </c>
      <c r="AM713" s="42">
        <v>0</v>
      </c>
      <c r="AN713" s="42">
        <v>0</v>
      </c>
      <c r="AO713" s="42">
        <v>0</v>
      </c>
      <c r="AP713" s="42">
        <v>0</v>
      </c>
      <c r="AQ713" s="42">
        <v>0</v>
      </c>
      <c r="AR713" s="42">
        <v>0</v>
      </c>
      <c r="AS713" s="42">
        <v>0</v>
      </c>
      <c r="AT713" s="42">
        <v>0</v>
      </c>
      <c r="AU713" s="42">
        <v>0</v>
      </c>
      <c r="AV713" s="42">
        <v>0</v>
      </c>
      <c r="AW713" s="42">
        <v>0</v>
      </c>
      <c r="AX713" s="42">
        <v>0</v>
      </c>
      <c r="AY713" s="42">
        <v>0</v>
      </c>
      <c r="AZ713" s="42">
        <v>0</v>
      </c>
      <c r="BA713" s="42">
        <v>0</v>
      </c>
    </row>
    <row r="714" spans="1:53" x14ac:dyDescent="0.2">
      <c r="A714" s="91" t="s">
        <v>833</v>
      </c>
      <c r="B714" s="42">
        <v>0</v>
      </c>
      <c r="C714" s="42">
        <v>0</v>
      </c>
      <c r="D714" s="42">
        <v>0</v>
      </c>
      <c r="E714" s="42">
        <v>0</v>
      </c>
      <c r="F714" s="42">
        <v>0</v>
      </c>
      <c r="G714" s="42">
        <v>0</v>
      </c>
      <c r="H714" s="42">
        <v>0</v>
      </c>
      <c r="I714" s="42">
        <v>0</v>
      </c>
      <c r="J714" s="42">
        <v>0</v>
      </c>
      <c r="K714" s="42">
        <v>0</v>
      </c>
      <c r="L714" s="42">
        <v>0</v>
      </c>
      <c r="M714" s="42">
        <v>0</v>
      </c>
      <c r="N714" s="42">
        <v>0</v>
      </c>
      <c r="O714" s="42">
        <v>0</v>
      </c>
      <c r="P714" s="42">
        <v>0</v>
      </c>
      <c r="Q714" s="42">
        <v>0</v>
      </c>
      <c r="R714" s="42">
        <v>0</v>
      </c>
      <c r="S714" s="42">
        <v>0</v>
      </c>
      <c r="T714" s="42">
        <v>0</v>
      </c>
      <c r="U714" s="42">
        <v>0</v>
      </c>
      <c r="V714" s="42">
        <v>0</v>
      </c>
      <c r="W714" s="42">
        <v>0</v>
      </c>
      <c r="X714" s="42">
        <v>0</v>
      </c>
      <c r="Y714" s="42">
        <v>0</v>
      </c>
      <c r="Z714" s="42">
        <v>0</v>
      </c>
      <c r="AA714" s="42">
        <v>0</v>
      </c>
      <c r="AB714" s="42">
        <v>0</v>
      </c>
      <c r="AC714" s="42">
        <v>0</v>
      </c>
      <c r="AD714" s="42">
        <v>0</v>
      </c>
      <c r="AE714" s="42">
        <v>0</v>
      </c>
      <c r="AF714" s="42">
        <v>0</v>
      </c>
      <c r="AG714" s="42">
        <v>0</v>
      </c>
      <c r="AH714" s="42">
        <v>0</v>
      </c>
      <c r="AI714" s="42">
        <v>0</v>
      </c>
      <c r="AJ714" s="42">
        <v>0</v>
      </c>
      <c r="AK714" s="42">
        <v>0</v>
      </c>
      <c r="AL714" s="42">
        <v>0</v>
      </c>
      <c r="AM714" s="42">
        <v>0</v>
      </c>
      <c r="AN714" s="42">
        <v>0</v>
      </c>
      <c r="AO714" s="42">
        <v>0</v>
      </c>
      <c r="AP714" s="42">
        <v>0</v>
      </c>
      <c r="AQ714" s="42">
        <v>0</v>
      </c>
      <c r="AR714" s="42">
        <v>0</v>
      </c>
      <c r="AS714" s="42">
        <v>0</v>
      </c>
      <c r="AT714" s="42">
        <v>0</v>
      </c>
      <c r="AU714" s="42">
        <v>0</v>
      </c>
      <c r="AV714" s="42">
        <v>0</v>
      </c>
      <c r="AW714" s="42">
        <v>0</v>
      </c>
      <c r="AX714" s="42">
        <v>0</v>
      </c>
      <c r="AY714" s="42">
        <v>0</v>
      </c>
      <c r="AZ714" s="42">
        <v>0</v>
      </c>
      <c r="BA714" s="42">
        <v>0</v>
      </c>
    </row>
    <row r="715" spans="1:53" x14ac:dyDescent="0.2">
      <c r="A715" s="91" t="s">
        <v>834</v>
      </c>
      <c r="B715" s="42">
        <v>610745.03</v>
      </c>
      <c r="C715" s="42">
        <v>610745.03</v>
      </c>
      <c r="D715" s="42">
        <v>610745.03</v>
      </c>
      <c r="E715" s="42">
        <v>610745.03</v>
      </c>
      <c r="F715" s="42">
        <v>610745.03</v>
      </c>
      <c r="G715" s="42">
        <v>610745.03</v>
      </c>
      <c r="H715" s="42">
        <v>610745.03</v>
      </c>
      <c r="I715" s="42">
        <v>610745.03</v>
      </c>
      <c r="J715" s="42">
        <v>610745.03</v>
      </c>
      <c r="K715" s="42">
        <v>610745.03</v>
      </c>
      <c r="L715" s="42">
        <v>610745.03</v>
      </c>
      <c r="M715" s="42">
        <v>610745.03</v>
      </c>
      <c r="N715" s="42">
        <v>610745.03</v>
      </c>
      <c r="O715" s="42">
        <v>610745.03</v>
      </c>
      <c r="P715" s="42">
        <v>610745.03</v>
      </c>
      <c r="Q715" s="42">
        <v>610745.03</v>
      </c>
      <c r="R715" s="42">
        <v>610745.03</v>
      </c>
      <c r="S715" s="42">
        <v>610745.03</v>
      </c>
      <c r="T715" s="42">
        <v>610745.03</v>
      </c>
      <c r="U715" s="42">
        <v>610745.03</v>
      </c>
      <c r="V715" s="42">
        <v>610745.03</v>
      </c>
      <c r="W715" s="42">
        <v>610745.03</v>
      </c>
      <c r="X715" s="42">
        <v>610745.03</v>
      </c>
      <c r="Y715" s="42">
        <v>610745.03</v>
      </c>
      <c r="Z715" s="42">
        <v>610745.03</v>
      </c>
      <c r="AA715" s="42">
        <v>610745.03</v>
      </c>
      <c r="AB715" s="42">
        <v>610745.03</v>
      </c>
      <c r="AC715" s="42">
        <v>610745.03</v>
      </c>
      <c r="AD715" s="42">
        <v>610745.03</v>
      </c>
      <c r="AE715" s="42">
        <v>610745.03</v>
      </c>
      <c r="AF715" s="42">
        <v>610745.03</v>
      </c>
      <c r="AG715" s="42">
        <v>610745.03</v>
      </c>
      <c r="AH715" s="42">
        <v>610745.03</v>
      </c>
      <c r="AI715" s="42">
        <v>610745.03</v>
      </c>
      <c r="AJ715" s="42">
        <v>610745.03</v>
      </c>
      <c r="AK715" s="42">
        <v>610745.03</v>
      </c>
      <c r="AL715" s="42">
        <v>610745.03</v>
      </c>
      <c r="AM715" s="42">
        <v>610745.03</v>
      </c>
      <c r="AN715" s="42">
        <v>610745.03</v>
      </c>
      <c r="AO715" s="42">
        <v>610745.03</v>
      </c>
      <c r="AP715" s="42">
        <v>610745.03</v>
      </c>
      <c r="AQ715" s="42">
        <v>610745.03</v>
      </c>
      <c r="AR715" s="42">
        <v>610745.03</v>
      </c>
      <c r="AS715" s="42">
        <v>610745.03</v>
      </c>
      <c r="AT715" s="42">
        <v>610745.03</v>
      </c>
      <c r="AU715" s="42">
        <v>610745.03</v>
      </c>
      <c r="AV715" s="42">
        <v>610745.03</v>
      </c>
      <c r="AW715" s="42">
        <v>610745.03</v>
      </c>
      <c r="AX715" s="42">
        <v>610745.03</v>
      </c>
      <c r="AY715" s="42">
        <v>610745.03</v>
      </c>
      <c r="AZ715" s="42">
        <v>610745.03</v>
      </c>
      <c r="BA715" s="42">
        <v>610745.03</v>
      </c>
    </row>
    <row r="716" spans="1:53" x14ac:dyDescent="0.2">
      <c r="A716" s="91" t="s">
        <v>835</v>
      </c>
      <c r="B716" s="42">
        <v>472271.25</v>
      </c>
      <c r="C716" s="42">
        <v>472271.25</v>
      </c>
      <c r="D716" s="42">
        <v>472271.25</v>
      </c>
      <c r="E716" s="42">
        <v>472271.25</v>
      </c>
      <c r="F716" s="42">
        <v>472271.25</v>
      </c>
      <c r="G716" s="42">
        <v>472271.25</v>
      </c>
      <c r="H716" s="42">
        <v>472271.25</v>
      </c>
      <c r="I716" s="42">
        <v>472271.25</v>
      </c>
      <c r="J716" s="42">
        <v>472271.25</v>
      </c>
      <c r="K716" s="42">
        <v>472271.25</v>
      </c>
      <c r="L716" s="42">
        <v>472271.25</v>
      </c>
      <c r="M716" s="42">
        <v>472271.25</v>
      </c>
      <c r="N716" s="42">
        <v>472271.25</v>
      </c>
      <c r="O716" s="42">
        <v>472271.25</v>
      </c>
      <c r="P716" s="42">
        <v>472271.25</v>
      </c>
      <c r="Q716" s="42">
        <v>472271.25</v>
      </c>
      <c r="R716" s="42">
        <v>472271.25</v>
      </c>
      <c r="S716" s="42">
        <v>472271.25</v>
      </c>
      <c r="T716" s="42">
        <v>472271.25</v>
      </c>
      <c r="U716" s="42">
        <v>472271.25</v>
      </c>
      <c r="V716" s="42">
        <v>472271.25</v>
      </c>
      <c r="W716" s="42">
        <v>472271.25</v>
      </c>
      <c r="X716" s="42">
        <v>472271.25</v>
      </c>
      <c r="Y716" s="42">
        <v>472271.25</v>
      </c>
      <c r="Z716" s="42">
        <v>472271.25</v>
      </c>
      <c r="AA716" s="42">
        <v>472271.25</v>
      </c>
      <c r="AB716" s="42">
        <v>472271.25</v>
      </c>
      <c r="AC716" s="42">
        <v>472271.25</v>
      </c>
      <c r="AD716" s="42">
        <v>472271.25</v>
      </c>
      <c r="AE716" s="42">
        <v>472271.25</v>
      </c>
      <c r="AF716" s="42">
        <v>472271.25</v>
      </c>
      <c r="AG716" s="42">
        <v>472271.25</v>
      </c>
      <c r="AH716" s="42">
        <v>472271.25</v>
      </c>
      <c r="AI716" s="42">
        <v>472271.25</v>
      </c>
      <c r="AJ716" s="42">
        <v>472271.25</v>
      </c>
      <c r="AK716" s="42">
        <v>472271.25</v>
      </c>
      <c r="AL716" s="42">
        <v>472271.25</v>
      </c>
      <c r="AM716" s="42">
        <v>472271.25</v>
      </c>
      <c r="AN716" s="42">
        <v>472271.25</v>
      </c>
      <c r="AO716" s="42">
        <v>472271.25</v>
      </c>
      <c r="AP716" s="42">
        <v>472271.25</v>
      </c>
      <c r="AQ716" s="42">
        <v>472271.25</v>
      </c>
      <c r="AR716" s="42">
        <v>472271.25</v>
      </c>
      <c r="AS716" s="42">
        <v>472271.25</v>
      </c>
      <c r="AT716" s="42">
        <v>472271.25</v>
      </c>
      <c r="AU716" s="42">
        <v>472271.25</v>
      </c>
      <c r="AV716" s="42">
        <v>472271.25</v>
      </c>
      <c r="AW716" s="42">
        <v>472271.25</v>
      </c>
      <c r="AX716" s="42">
        <v>472271.25</v>
      </c>
      <c r="AY716" s="42">
        <v>472271.25</v>
      </c>
      <c r="AZ716" s="42">
        <v>472271.25</v>
      </c>
      <c r="BA716" s="42">
        <v>472271.25</v>
      </c>
    </row>
    <row r="717" spans="1:53" x14ac:dyDescent="0.2">
      <c r="A717" s="91" t="s">
        <v>836</v>
      </c>
      <c r="B717" s="42">
        <v>3174943.08</v>
      </c>
      <c r="C717" s="42">
        <v>3174943.08</v>
      </c>
      <c r="D717" s="42">
        <v>3174943.08</v>
      </c>
      <c r="E717" s="42">
        <v>3174943.08</v>
      </c>
      <c r="F717" s="42">
        <v>3174943.08</v>
      </c>
      <c r="G717" s="42">
        <v>3174943.08</v>
      </c>
      <c r="H717" s="42">
        <v>3174943.08</v>
      </c>
      <c r="I717" s="42">
        <v>3174943.08</v>
      </c>
      <c r="J717" s="42">
        <v>3174943.08</v>
      </c>
      <c r="K717" s="42">
        <v>3174943.08</v>
      </c>
      <c r="L717" s="42">
        <v>3174943.08</v>
      </c>
      <c r="M717" s="42">
        <v>3174943.08</v>
      </c>
      <c r="N717" s="42">
        <v>3174943.08</v>
      </c>
      <c r="O717" s="42">
        <v>3174943.08</v>
      </c>
      <c r="P717" s="42">
        <v>3174943.08</v>
      </c>
      <c r="Q717" s="42">
        <v>3174943.08</v>
      </c>
      <c r="R717" s="42">
        <v>3174943.08</v>
      </c>
      <c r="S717" s="42">
        <v>3174943.08</v>
      </c>
      <c r="T717" s="42">
        <v>3174943.08</v>
      </c>
      <c r="U717" s="42">
        <v>3174943.08</v>
      </c>
      <c r="V717" s="42">
        <v>3174943.08</v>
      </c>
      <c r="W717" s="42">
        <v>3174943.08</v>
      </c>
      <c r="X717" s="42">
        <v>3174943.08</v>
      </c>
      <c r="Y717" s="42">
        <v>3174943.08</v>
      </c>
      <c r="Z717" s="42">
        <v>3174943.08</v>
      </c>
      <c r="AA717" s="42">
        <v>3174943.08</v>
      </c>
      <c r="AB717" s="42">
        <v>3174943.08</v>
      </c>
      <c r="AC717" s="42">
        <v>3174943.08</v>
      </c>
      <c r="AD717" s="42">
        <v>3174943.08</v>
      </c>
      <c r="AE717" s="42">
        <v>3174943.08</v>
      </c>
      <c r="AF717" s="42">
        <v>3174943.08</v>
      </c>
      <c r="AG717" s="42">
        <v>3174943.08</v>
      </c>
      <c r="AH717" s="42">
        <v>3174943.08</v>
      </c>
      <c r="AI717" s="42">
        <v>3174943.08</v>
      </c>
      <c r="AJ717" s="42">
        <v>3174943.08</v>
      </c>
      <c r="AK717" s="42">
        <v>3174943.08</v>
      </c>
      <c r="AL717" s="42">
        <v>3174943.08</v>
      </c>
      <c r="AM717" s="42">
        <v>3174943.08</v>
      </c>
      <c r="AN717" s="42">
        <v>3174943.08</v>
      </c>
      <c r="AO717" s="42">
        <v>3174943.08</v>
      </c>
      <c r="AP717" s="42">
        <v>3174943.08</v>
      </c>
      <c r="AQ717" s="42">
        <v>3174943.08</v>
      </c>
      <c r="AR717" s="42">
        <v>3174943.08</v>
      </c>
      <c r="AS717" s="42">
        <v>3174943.08</v>
      </c>
      <c r="AT717" s="42">
        <v>3174943.08</v>
      </c>
      <c r="AU717" s="42">
        <v>3174943.08</v>
      </c>
      <c r="AV717" s="42">
        <v>3174943.08</v>
      </c>
      <c r="AW717" s="42">
        <v>3174943.08</v>
      </c>
      <c r="AX717" s="42">
        <v>3174943.08</v>
      </c>
      <c r="AY717" s="42">
        <v>3174943.08</v>
      </c>
      <c r="AZ717" s="42">
        <v>3174943.08</v>
      </c>
      <c r="BA717" s="42">
        <v>3174943.08</v>
      </c>
    </row>
    <row r="718" spans="1:53" x14ac:dyDescent="0.2">
      <c r="A718" s="91" t="s">
        <v>837</v>
      </c>
      <c r="B718" s="42">
        <v>510138.72</v>
      </c>
      <c r="C718" s="42">
        <v>510138.72</v>
      </c>
      <c r="D718" s="42">
        <v>510138.72</v>
      </c>
      <c r="E718" s="42">
        <v>510138.72</v>
      </c>
      <c r="F718" s="42">
        <v>510138.72</v>
      </c>
      <c r="G718" s="42">
        <v>510138.72</v>
      </c>
      <c r="H718" s="42">
        <v>510138.72</v>
      </c>
      <c r="I718" s="42">
        <v>510138.72</v>
      </c>
      <c r="J718" s="42">
        <v>510138.72</v>
      </c>
      <c r="K718" s="42">
        <v>510138.72</v>
      </c>
      <c r="L718" s="42">
        <v>510138.72</v>
      </c>
      <c r="M718" s="42">
        <v>510138.72</v>
      </c>
      <c r="N718" s="42">
        <v>510138.72</v>
      </c>
      <c r="O718" s="42">
        <v>510138.72</v>
      </c>
      <c r="P718" s="42">
        <v>510138.72</v>
      </c>
      <c r="Q718" s="42">
        <v>510138.72</v>
      </c>
      <c r="R718" s="42">
        <v>510138.72</v>
      </c>
      <c r="S718" s="42">
        <v>510138.72</v>
      </c>
      <c r="T718" s="42">
        <v>510138.72</v>
      </c>
      <c r="U718" s="42">
        <v>510138.72</v>
      </c>
      <c r="V718" s="42">
        <v>510138.72</v>
      </c>
      <c r="W718" s="42">
        <v>510138.72</v>
      </c>
      <c r="X718" s="42">
        <v>510138.72</v>
      </c>
      <c r="Y718" s="42">
        <v>510138.72</v>
      </c>
      <c r="Z718" s="42">
        <v>510138.72</v>
      </c>
      <c r="AA718" s="42">
        <v>510138.72</v>
      </c>
      <c r="AB718" s="42">
        <v>510138.72</v>
      </c>
      <c r="AC718" s="42">
        <v>510138.72</v>
      </c>
      <c r="AD718" s="42">
        <v>510138.72</v>
      </c>
      <c r="AE718" s="42">
        <v>510138.72</v>
      </c>
      <c r="AF718" s="42">
        <v>510138.72</v>
      </c>
      <c r="AG718" s="42">
        <v>510138.72</v>
      </c>
      <c r="AH718" s="42">
        <v>510138.72</v>
      </c>
      <c r="AI718" s="42">
        <v>510138.72</v>
      </c>
      <c r="AJ718" s="42">
        <v>510138.72</v>
      </c>
      <c r="AK718" s="42">
        <v>510138.72</v>
      </c>
      <c r="AL718" s="42">
        <v>510138.72</v>
      </c>
      <c r="AM718" s="42">
        <v>510138.72</v>
      </c>
      <c r="AN718" s="42">
        <v>510138.72</v>
      </c>
      <c r="AO718" s="42">
        <v>510138.72</v>
      </c>
      <c r="AP718" s="42">
        <v>510138.72</v>
      </c>
      <c r="AQ718" s="42">
        <v>510138.72</v>
      </c>
      <c r="AR718" s="42">
        <v>510138.72</v>
      </c>
      <c r="AS718" s="42">
        <v>510138.72</v>
      </c>
      <c r="AT718" s="42">
        <v>510138.72</v>
      </c>
      <c r="AU718" s="42">
        <v>510138.72</v>
      </c>
      <c r="AV718" s="42">
        <v>510138.72</v>
      </c>
      <c r="AW718" s="42">
        <v>510138.72</v>
      </c>
      <c r="AX718" s="42">
        <v>510138.72</v>
      </c>
      <c r="AY718" s="42">
        <v>510138.72</v>
      </c>
      <c r="AZ718" s="42">
        <v>510138.72</v>
      </c>
      <c r="BA718" s="42">
        <v>510138.72</v>
      </c>
    </row>
    <row r="719" spans="1:53" x14ac:dyDescent="0.2">
      <c r="A719" s="91" t="s">
        <v>838</v>
      </c>
      <c r="B719" s="42">
        <v>2664073.17</v>
      </c>
      <c r="C719" s="42">
        <v>2664073.17</v>
      </c>
      <c r="D719" s="42">
        <v>2664073.17</v>
      </c>
      <c r="E719" s="42">
        <v>2664073.17</v>
      </c>
      <c r="F719" s="42">
        <v>2664073.17</v>
      </c>
      <c r="G719" s="42">
        <v>2664073.17</v>
      </c>
      <c r="H719" s="42">
        <v>2664073.17</v>
      </c>
      <c r="I719" s="42">
        <v>2664073.17</v>
      </c>
      <c r="J719" s="42">
        <v>2664073.17</v>
      </c>
      <c r="K719" s="42">
        <v>2664073.17</v>
      </c>
      <c r="L719" s="42">
        <v>2664073.17</v>
      </c>
      <c r="M719" s="42">
        <v>2664073.17</v>
      </c>
      <c r="N719" s="42">
        <v>2664073.17</v>
      </c>
      <c r="O719" s="42">
        <v>2664073.17</v>
      </c>
      <c r="P719" s="42">
        <v>2664073.17</v>
      </c>
      <c r="Q719" s="42">
        <v>2664073.17</v>
      </c>
      <c r="R719" s="42">
        <v>2664073.17</v>
      </c>
      <c r="S719" s="42">
        <v>2664073.17</v>
      </c>
      <c r="T719" s="42">
        <v>2664073.17</v>
      </c>
      <c r="U719" s="42">
        <v>2664073.17</v>
      </c>
      <c r="V719" s="42">
        <v>2664073.17</v>
      </c>
      <c r="W719" s="42">
        <v>2664073.17</v>
      </c>
      <c r="X719" s="42">
        <v>2664073.17</v>
      </c>
      <c r="Y719" s="42">
        <v>2664073.17</v>
      </c>
      <c r="Z719" s="42">
        <v>2664073.17</v>
      </c>
      <c r="AA719" s="42">
        <v>2664073.17</v>
      </c>
      <c r="AB719" s="42">
        <v>2664073.17</v>
      </c>
      <c r="AC719" s="42">
        <v>2664073.17</v>
      </c>
      <c r="AD719" s="42">
        <v>2664073.17</v>
      </c>
      <c r="AE719" s="42">
        <v>2664073.17</v>
      </c>
      <c r="AF719" s="42">
        <v>2664073.17</v>
      </c>
      <c r="AG719" s="42">
        <v>2664073.17</v>
      </c>
      <c r="AH719" s="42">
        <v>2664073.17</v>
      </c>
      <c r="AI719" s="42">
        <v>2664073.17</v>
      </c>
      <c r="AJ719" s="42">
        <v>2664073.17</v>
      </c>
      <c r="AK719" s="42">
        <v>2664073.17</v>
      </c>
      <c r="AL719" s="42">
        <v>2664073.17</v>
      </c>
      <c r="AM719" s="42">
        <v>2664073.17</v>
      </c>
      <c r="AN719" s="42">
        <v>2664073.17</v>
      </c>
      <c r="AO719" s="42">
        <v>2664073.17</v>
      </c>
      <c r="AP719" s="42">
        <v>2664073.17</v>
      </c>
      <c r="AQ719" s="42">
        <v>2664073.17</v>
      </c>
      <c r="AR719" s="42">
        <v>2664073.17</v>
      </c>
      <c r="AS719" s="42">
        <v>2664073.17</v>
      </c>
      <c r="AT719" s="42">
        <v>2664073.17</v>
      </c>
      <c r="AU719" s="42">
        <v>2664073.17</v>
      </c>
      <c r="AV719" s="42">
        <v>2664073.17</v>
      </c>
      <c r="AW719" s="42">
        <v>2664073.17</v>
      </c>
      <c r="AX719" s="42">
        <v>2664073.17</v>
      </c>
      <c r="AY719" s="42">
        <v>2664073.17</v>
      </c>
      <c r="AZ719" s="42">
        <v>2664073.17</v>
      </c>
      <c r="BA719" s="42">
        <v>2664073.17</v>
      </c>
    </row>
    <row r="720" spans="1:53" x14ac:dyDescent="0.2">
      <c r="A720" s="91" t="s">
        <v>839</v>
      </c>
      <c r="B720" s="42">
        <v>0</v>
      </c>
      <c r="C720" s="42">
        <v>0</v>
      </c>
      <c r="D720" s="42">
        <v>0</v>
      </c>
      <c r="E720" s="42">
        <v>0</v>
      </c>
      <c r="F720" s="42">
        <v>0</v>
      </c>
      <c r="G720" s="42">
        <v>0</v>
      </c>
      <c r="H720" s="42">
        <v>0</v>
      </c>
      <c r="I720" s="42">
        <v>0</v>
      </c>
      <c r="J720" s="42">
        <v>0</v>
      </c>
      <c r="K720" s="42">
        <v>0</v>
      </c>
      <c r="L720" s="42">
        <v>0</v>
      </c>
      <c r="M720" s="42">
        <v>0</v>
      </c>
      <c r="N720" s="42">
        <v>0</v>
      </c>
      <c r="O720" s="42">
        <v>0</v>
      </c>
      <c r="P720" s="42">
        <v>0</v>
      </c>
      <c r="Q720" s="42">
        <v>0</v>
      </c>
      <c r="R720" s="42">
        <v>0</v>
      </c>
      <c r="S720" s="42">
        <v>0</v>
      </c>
      <c r="T720" s="42">
        <v>0</v>
      </c>
      <c r="U720" s="42">
        <v>0</v>
      </c>
      <c r="V720" s="42">
        <v>0</v>
      </c>
      <c r="W720" s="42">
        <v>0</v>
      </c>
      <c r="X720" s="42">
        <v>0</v>
      </c>
      <c r="Y720" s="42">
        <v>0</v>
      </c>
      <c r="Z720" s="42">
        <v>0</v>
      </c>
      <c r="AA720" s="42">
        <v>0</v>
      </c>
      <c r="AB720" s="42">
        <v>0</v>
      </c>
      <c r="AC720" s="42">
        <v>0</v>
      </c>
      <c r="AD720" s="42">
        <v>0</v>
      </c>
      <c r="AE720" s="42">
        <v>0</v>
      </c>
      <c r="AF720" s="42">
        <v>0</v>
      </c>
      <c r="AG720" s="42">
        <v>0</v>
      </c>
      <c r="AH720" s="42">
        <v>0</v>
      </c>
      <c r="AI720" s="42">
        <v>0</v>
      </c>
      <c r="AJ720" s="42">
        <v>0</v>
      </c>
      <c r="AK720" s="42">
        <v>0</v>
      </c>
      <c r="AL720" s="42">
        <v>0</v>
      </c>
      <c r="AM720" s="42">
        <v>0</v>
      </c>
      <c r="AN720" s="42">
        <v>0</v>
      </c>
      <c r="AO720" s="42">
        <v>0</v>
      </c>
      <c r="AP720" s="42">
        <v>0</v>
      </c>
      <c r="AQ720" s="42">
        <v>0</v>
      </c>
      <c r="AR720" s="42">
        <v>0</v>
      </c>
      <c r="AS720" s="42">
        <v>0</v>
      </c>
      <c r="AT720" s="42">
        <v>0</v>
      </c>
      <c r="AU720" s="42">
        <v>0</v>
      </c>
      <c r="AV720" s="42">
        <v>0</v>
      </c>
      <c r="AW720" s="42">
        <v>0</v>
      </c>
      <c r="AX720" s="42">
        <v>0</v>
      </c>
      <c r="AY720" s="42">
        <v>0</v>
      </c>
      <c r="AZ720" s="42">
        <v>0</v>
      </c>
      <c r="BA720" s="42">
        <v>0</v>
      </c>
    </row>
    <row r="721" spans="1:53" x14ac:dyDescent="0.2">
      <c r="A721" s="91" t="s">
        <v>840</v>
      </c>
      <c r="B721" s="42">
        <v>157123.85</v>
      </c>
      <c r="C721" s="42">
        <v>157123.85</v>
      </c>
      <c r="D721" s="42">
        <v>157123.85</v>
      </c>
      <c r="E721" s="42">
        <v>157123.85</v>
      </c>
      <c r="F721" s="42">
        <v>157123.85</v>
      </c>
      <c r="G721" s="42">
        <v>157123.85</v>
      </c>
      <c r="H721" s="42">
        <v>157123.85</v>
      </c>
      <c r="I721" s="42">
        <v>157123.85</v>
      </c>
      <c r="J721" s="42">
        <v>157123.85</v>
      </c>
      <c r="K721" s="42">
        <v>157123.85</v>
      </c>
      <c r="L721" s="42">
        <v>157123.85</v>
      </c>
      <c r="M721" s="42">
        <v>157123.85</v>
      </c>
      <c r="N721" s="42">
        <v>157123.85</v>
      </c>
      <c r="O721" s="42">
        <v>157123.85</v>
      </c>
      <c r="P721" s="42">
        <v>157123.85</v>
      </c>
      <c r="Q721" s="42">
        <v>157123.85</v>
      </c>
      <c r="R721" s="42">
        <v>157123.85</v>
      </c>
      <c r="S721" s="42">
        <v>157123.85</v>
      </c>
      <c r="T721" s="42">
        <v>157123.85</v>
      </c>
      <c r="U721" s="42">
        <v>157123.85</v>
      </c>
      <c r="V721" s="42">
        <v>157123.85</v>
      </c>
      <c r="W721" s="42">
        <v>157123.85</v>
      </c>
      <c r="X721" s="42">
        <v>157123.85</v>
      </c>
      <c r="Y721" s="42">
        <v>157123.85</v>
      </c>
      <c r="Z721" s="42">
        <v>157123.85</v>
      </c>
      <c r="AA721" s="42">
        <v>157123.85</v>
      </c>
      <c r="AB721" s="42">
        <v>157123.85</v>
      </c>
      <c r="AC721" s="42">
        <v>157123.85</v>
      </c>
      <c r="AD721" s="42">
        <v>157123.85</v>
      </c>
      <c r="AE721" s="42">
        <v>157123.85</v>
      </c>
      <c r="AF721" s="42">
        <v>157123.85</v>
      </c>
      <c r="AG721" s="42">
        <v>157123.85</v>
      </c>
      <c r="AH721" s="42">
        <v>157123.85</v>
      </c>
      <c r="AI721" s="42">
        <v>157123.85</v>
      </c>
      <c r="AJ721" s="42">
        <v>157123.85</v>
      </c>
      <c r="AK721" s="42">
        <v>157123.85</v>
      </c>
      <c r="AL721" s="42">
        <v>157123.85</v>
      </c>
      <c r="AM721" s="42">
        <v>157123.85</v>
      </c>
      <c r="AN721" s="42">
        <v>157123.85</v>
      </c>
      <c r="AO721" s="42">
        <v>157123.85</v>
      </c>
      <c r="AP721" s="42">
        <v>157123.85</v>
      </c>
      <c r="AQ721" s="42">
        <v>157123.85</v>
      </c>
      <c r="AR721" s="42">
        <v>157123.85</v>
      </c>
      <c r="AS721" s="42">
        <v>157123.85</v>
      </c>
      <c r="AT721" s="42">
        <v>157123.85</v>
      </c>
      <c r="AU721" s="42">
        <v>157123.85</v>
      </c>
      <c r="AV721" s="42">
        <v>157123.85</v>
      </c>
      <c r="AW721" s="42">
        <v>157123.85</v>
      </c>
      <c r="AX721" s="42">
        <v>157123.85</v>
      </c>
      <c r="AY721" s="42">
        <v>157123.85</v>
      </c>
      <c r="AZ721" s="42">
        <v>157123.85</v>
      </c>
      <c r="BA721" s="42">
        <v>157123.85</v>
      </c>
    </row>
    <row r="722" spans="1:53" x14ac:dyDescent="0.2">
      <c r="A722" s="91" t="s">
        <v>841</v>
      </c>
      <c r="B722" s="42">
        <v>256252.42</v>
      </c>
      <c r="C722" s="42">
        <v>256252.42</v>
      </c>
      <c r="D722" s="42">
        <v>256252.42</v>
      </c>
      <c r="E722" s="42">
        <v>256252.42</v>
      </c>
      <c r="F722" s="42">
        <v>256252.42</v>
      </c>
      <c r="G722" s="42">
        <v>256252.42</v>
      </c>
      <c r="H722" s="42">
        <v>256252.42</v>
      </c>
      <c r="I722" s="42">
        <v>256252.42</v>
      </c>
      <c r="J722" s="42">
        <v>256252.42</v>
      </c>
      <c r="K722" s="42">
        <v>256252.42</v>
      </c>
      <c r="L722" s="42">
        <v>256252.42</v>
      </c>
      <c r="M722" s="42">
        <v>256252.42</v>
      </c>
      <c r="N722" s="42">
        <v>256252.42</v>
      </c>
      <c r="O722" s="42">
        <v>256252.42</v>
      </c>
      <c r="P722" s="42">
        <v>256252.42</v>
      </c>
      <c r="Q722" s="42">
        <v>256252.42</v>
      </c>
      <c r="R722" s="42">
        <v>256252.42</v>
      </c>
      <c r="S722" s="42">
        <v>256252.42</v>
      </c>
      <c r="T722" s="42">
        <v>256252.42</v>
      </c>
      <c r="U722" s="42">
        <v>256252.42</v>
      </c>
      <c r="V722" s="42">
        <v>256252.42</v>
      </c>
      <c r="W722" s="42">
        <v>256252.42</v>
      </c>
      <c r="X722" s="42">
        <v>256252.42</v>
      </c>
      <c r="Y722" s="42">
        <v>256252.42</v>
      </c>
      <c r="Z722" s="42">
        <v>256252.42</v>
      </c>
      <c r="AA722" s="42">
        <v>256252.42</v>
      </c>
      <c r="AB722" s="42">
        <v>256252.42</v>
      </c>
      <c r="AC722" s="42">
        <v>256252.42</v>
      </c>
      <c r="AD722" s="42">
        <v>256252.42</v>
      </c>
      <c r="AE722" s="42">
        <v>256252.42</v>
      </c>
      <c r="AF722" s="42">
        <v>256252.42</v>
      </c>
      <c r="AG722" s="42">
        <v>256252.42</v>
      </c>
      <c r="AH722" s="42">
        <v>256252.42</v>
      </c>
      <c r="AI722" s="42">
        <v>256252.42</v>
      </c>
      <c r="AJ722" s="42">
        <v>256252.42</v>
      </c>
      <c r="AK722" s="42">
        <v>256252.42</v>
      </c>
      <c r="AL722" s="42">
        <v>256252.42</v>
      </c>
      <c r="AM722" s="42">
        <v>256252.42</v>
      </c>
      <c r="AN722" s="42">
        <v>256252.42</v>
      </c>
      <c r="AO722" s="42">
        <v>256252.42</v>
      </c>
      <c r="AP722" s="42">
        <v>256252.42</v>
      </c>
      <c r="AQ722" s="42">
        <v>256252.42</v>
      </c>
      <c r="AR722" s="42">
        <v>256252.42</v>
      </c>
      <c r="AS722" s="42">
        <v>256252.42</v>
      </c>
      <c r="AT722" s="42">
        <v>256252.42</v>
      </c>
      <c r="AU722" s="42">
        <v>256252.42</v>
      </c>
      <c r="AV722" s="42">
        <v>256252.42</v>
      </c>
      <c r="AW722" s="42">
        <v>256252.42</v>
      </c>
      <c r="AX722" s="42">
        <v>256252.42</v>
      </c>
      <c r="AY722" s="42">
        <v>256252.42</v>
      </c>
      <c r="AZ722" s="42">
        <v>256252.42</v>
      </c>
      <c r="BA722" s="42">
        <v>256252.42</v>
      </c>
    </row>
    <row r="723" spans="1:53" x14ac:dyDescent="0.2">
      <c r="A723" s="91" t="s">
        <v>842</v>
      </c>
      <c r="B723" s="42">
        <v>74051.360000000001</v>
      </c>
      <c r="C723" s="42">
        <v>74051.360000000001</v>
      </c>
      <c r="D723" s="42">
        <v>74051.360000000001</v>
      </c>
      <c r="E723" s="42">
        <v>74051.360000000001</v>
      </c>
      <c r="F723" s="42">
        <v>74051.360000000001</v>
      </c>
      <c r="G723" s="42">
        <v>74051.360000000001</v>
      </c>
      <c r="H723" s="42">
        <v>74051.360000000001</v>
      </c>
      <c r="I723" s="42">
        <v>74051.360000000001</v>
      </c>
      <c r="J723" s="42">
        <v>74051.360000000001</v>
      </c>
      <c r="K723" s="42">
        <v>74051.360000000001</v>
      </c>
      <c r="L723" s="42">
        <v>74051.360000000001</v>
      </c>
      <c r="M723" s="42">
        <v>74051.360000000001</v>
      </c>
      <c r="N723" s="42">
        <v>74051.360000000001</v>
      </c>
      <c r="O723" s="42">
        <v>74051.360000000001</v>
      </c>
      <c r="P723" s="42">
        <v>74051.360000000001</v>
      </c>
      <c r="Q723" s="42">
        <v>74051.360000000001</v>
      </c>
      <c r="R723" s="42">
        <v>74051.360000000001</v>
      </c>
      <c r="S723" s="42">
        <v>74051.360000000001</v>
      </c>
      <c r="T723" s="42">
        <v>74051.360000000001</v>
      </c>
      <c r="U723" s="42">
        <v>74051.360000000001</v>
      </c>
      <c r="V723" s="42">
        <v>74051.360000000001</v>
      </c>
      <c r="W723" s="42">
        <v>74051.360000000001</v>
      </c>
      <c r="X723" s="42">
        <v>74051.360000000001</v>
      </c>
      <c r="Y723" s="42">
        <v>74051.360000000001</v>
      </c>
      <c r="Z723" s="42">
        <v>74051.360000000001</v>
      </c>
      <c r="AA723" s="42">
        <v>74051.360000000001</v>
      </c>
      <c r="AB723" s="42">
        <v>74051.360000000001</v>
      </c>
      <c r="AC723" s="42">
        <v>74051.360000000001</v>
      </c>
      <c r="AD723" s="42">
        <v>74051.360000000001</v>
      </c>
      <c r="AE723" s="42">
        <v>74051.360000000001</v>
      </c>
      <c r="AF723" s="42">
        <v>74051.360000000001</v>
      </c>
      <c r="AG723" s="42">
        <v>74051.360000000001</v>
      </c>
      <c r="AH723" s="42">
        <v>74051.360000000001</v>
      </c>
      <c r="AI723" s="42">
        <v>74051.360000000001</v>
      </c>
      <c r="AJ723" s="42">
        <v>74051.360000000001</v>
      </c>
      <c r="AK723" s="42">
        <v>74051.360000000001</v>
      </c>
      <c r="AL723" s="42">
        <v>74051.360000000001</v>
      </c>
      <c r="AM723" s="42">
        <v>74051.360000000001</v>
      </c>
      <c r="AN723" s="42">
        <v>74051.360000000001</v>
      </c>
      <c r="AO723" s="42">
        <v>74051.360000000001</v>
      </c>
      <c r="AP723" s="42">
        <v>74051.360000000001</v>
      </c>
      <c r="AQ723" s="42">
        <v>74051.360000000001</v>
      </c>
      <c r="AR723" s="42">
        <v>74051.360000000001</v>
      </c>
      <c r="AS723" s="42">
        <v>74051.360000000001</v>
      </c>
      <c r="AT723" s="42">
        <v>74051.360000000001</v>
      </c>
      <c r="AU723" s="42">
        <v>74051.360000000001</v>
      </c>
      <c r="AV723" s="42">
        <v>74051.360000000001</v>
      </c>
      <c r="AW723" s="42">
        <v>74051.360000000001</v>
      </c>
      <c r="AX723" s="42">
        <v>74051.360000000001</v>
      </c>
      <c r="AY723" s="42">
        <v>74051.360000000001</v>
      </c>
      <c r="AZ723" s="42">
        <v>74051.360000000001</v>
      </c>
      <c r="BA723" s="42">
        <v>74051.360000000001</v>
      </c>
    </row>
    <row r="724" spans="1:53" x14ac:dyDescent="0.2">
      <c r="A724" s="91" t="s">
        <v>843</v>
      </c>
      <c r="B724" s="42">
        <v>0</v>
      </c>
      <c r="C724" s="42">
        <v>0</v>
      </c>
      <c r="D724" s="42">
        <v>0</v>
      </c>
      <c r="E724" s="42">
        <v>0</v>
      </c>
      <c r="F724" s="42">
        <v>0</v>
      </c>
      <c r="G724" s="42">
        <v>0</v>
      </c>
      <c r="H724" s="42">
        <v>0</v>
      </c>
      <c r="I724" s="42">
        <v>0</v>
      </c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42">
        <v>0</v>
      </c>
      <c r="T724" s="42">
        <v>0</v>
      </c>
      <c r="U724" s="42">
        <v>0</v>
      </c>
      <c r="V724" s="42">
        <v>0</v>
      </c>
      <c r="W724" s="42">
        <v>0</v>
      </c>
      <c r="X724" s="42">
        <v>0</v>
      </c>
      <c r="Y724" s="42">
        <v>0</v>
      </c>
      <c r="Z724" s="42">
        <v>0</v>
      </c>
      <c r="AA724" s="42">
        <v>0</v>
      </c>
      <c r="AB724" s="42">
        <v>0</v>
      </c>
      <c r="AC724" s="42">
        <v>0</v>
      </c>
      <c r="AD724" s="42">
        <v>0</v>
      </c>
      <c r="AE724" s="42">
        <v>0</v>
      </c>
      <c r="AF724" s="42">
        <v>0</v>
      </c>
      <c r="AG724" s="42">
        <v>0</v>
      </c>
      <c r="AH724" s="42">
        <v>0</v>
      </c>
      <c r="AI724" s="42">
        <v>0</v>
      </c>
      <c r="AJ724" s="42">
        <v>0</v>
      </c>
      <c r="AK724" s="42">
        <v>0</v>
      </c>
      <c r="AL724" s="42">
        <v>0</v>
      </c>
      <c r="AM724" s="42">
        <v>0</v>
      </c>
      <c r="AN724" s="42">
        <v>0</v>
      </c>
      <c r="AO724" s="42">
        <v>0</v>
      </c>
      <c r="AP724" s="42">
        <v>0</v>
      </c>
      <c r="AQ724" s="42">
        <v>0</v>
      </c>
      <c r="AR724" s="42">
        <v>0</v>
      </c>
      <c r="AS724" s="42">
        <v>0</v>
      </c>
      <c r="AT724" s="42">
        <v>0</v>
      </c>
      <c r="AU724" s="42">
        <v>0</v>
      </c>
      <c r="AV724" s="42">
        <v>0</v>
      </c>
      <c r="AW724" s="42">
        <v>0</v>
      </c>
      <c r="AX724" s="42">
        <v>0</v>
      </c>
      <c r="AY724" s="42">
        <v>0</v>
      </c>
      <c r="AZ724" s="42">
        <v>0</v>
      </c>
      <c r="BA724" s="42">
        <v>0</v>
      </c>
    </row>
    <row r="725" spans="1:53" x14ac:dyDescent="0.2">
      <c r="A725" s="91" t="s">
        <v>844</v>
      </c>
      <c r="B725" s="42">
        <v>193146.45</v>
      </c>
      <c r="C725" s="42">
        <v>193146.45</v>
      </c>
      <c r="D725" s="42">
        <v>193146.45</v>
      </c>
      <c r="E725" s="42">
        <v>193146.45</v>
      </c>
      <c r="F725" s="42">
        <v>193146.45</v>
      </c>
      <c r="G725" s="42">
        <v>193146.45</v>
      </c>
      <c r="H725" s="42">
        <v>193146.45</v>
      </c>
      <c r="I725" s="42">
        <v>193146.45</v>
      </c>
      <c r="J725" s="42">
        <v>193146.45</v>
      </c>
      <c r="K725" s="42">
        <v>193146.45</v>
      </c>
      <c r="L725" s="42">
        <v>193146.45</v>
      </c>
      <c r="M725" s="42">
        <v>193146.45</v>
      </c>
      <c r="N725" s="42">
        <v>193146.45</v>
      </c>
      <c r="O725" s="42">
        <v>193146.45</v>
      </c>
      <c r="P725" s="42">
        <v>193146.45</v>
      </c>
      <c r="Q725" s="42">
        <v>193146.45</v>
      </c>
      <c r="R725" s="42">
        <v>193146.45</v>
      </c>
      <c r="S725" s="42">
        <v>193146.45</v>
      </c>
      <c r="T725" s="42">
        <v>193146.45</v>
      </c>
      <c r="U725" s="42">
        <v>193146.45</v>
      </c>
      <c r="V725" s="42">
        <v>193146.45</v>
      </c>
      <c r="W725" s="42">
        <v>193146.45</v>
      </c>
      <c r="X725" s="42">
        <v>193146.45</v>
      </c>
      <c r="Y725" s="42">
        <v>193146.45</v>
      </c>
      <c r="Z725" s="42">
        <v>193146.45</v>
      </c>
      <c r="AA725" s="42">
        <v>193146.45</v>
      </c>
      <c r="AB725" s="42">
        <v>193146.45</v>
      </c>
      <c r="AC725" s="42">
        <v>193146.45</v>
      </c>
      <c r="AD725" s="42">
        <v>193146.45</v>
      </c>
      <c r="AE725" s="42">
        <v>193146.45</v>
      </c>
      <c r="AF725" s="42">
        <v>193146.45</v>
      </c>
      <c r="AG725" s="42">
        <v>193146.45</v>
      </c>
      <c r="AH725" s="42">
        <v>193146.45</v>
      </c>
      <c r="AI725" s="42">
        <v>193146.45</v>
      </c>
      <c r="AJ725" s="42">
        <v>193146.45</v>
      </c>
      <c r="AK725" s="42">
        <v>193146.45</v>
      </c>
      <c r="AL725" s="42">
        <v>193146.45</v>
      </c>
      <c r="AM725" s="42">
        <v>193146.45</v>
      </c>
      <c r="AN725" s="42">
        <v>193146.45</v>
      </c>
      <c r="AO725" s="42">
        <v>193146.45</v>
      </c>
      <c r="AP725" s="42">
        <v>193146.45</v>
      </c>
      <c r="AQ725" s="42">
        <v>193146.45</v>
      </c>
      <c r="AR725" s="42">
        <v>193146.45</v>
      </c>
      <c r="AS725" s="42">
        <v>193146.45</v>
      </c>
      <c r="AT725" s="42">
        <v>193146.45</v>
      </c>
      <c r="AU725" s="42">
        <v>193146.45</v>
      </c>
      <c r="AV725" s="42">
        <v>193146.45</v>
      </c>
      <c r="AW725" s="42">
        <v>193146.45</v>
      </c>
      <c r="AX725" s="42">
        <v>193146.45</v>
      </c>
      <c r="AY725" s="42">
        <v>193146.45</v>
      </c>
      <c r="AZ725" s="42">
        <v>193146.45</v>
      </c>
      <c r="BA725" s="42">
        <v>193146.45</v>
      </c>
    </row>
    <row r="726" spans="1:53" x14ac:dyDescent="0.2">
      <c r="A726" s="91" t="s">
        <v>845</v>
      </c>
      <c r="B726" s="42">
        <v>0</v>
      </c>
      <c r="C726" s="42">
        <v>0</v>
      </c>
      <c r="D726" s="42">
        <v>0</v>
      </c>
      <c r="E726" s="42">
        <v>0</v>
      </c>
      <c r="F726" s="42">
        <v>0</v>
      </c>
      <c r="G726" s="42">
        <v>0</v>
      </c>
      <c r="H726" s="42">
        <v>0</v>
      </c>
      <c r="I726" s="42">
        <v>0</v>
      </c>
      <c r="J726" s="42">
        <v>0</v>
      </c>
      <c r="K726" s="42">
        <v>0</v>
      </c>
      <c r="L726" s="42">
        <v>0</v>
      </c>
      <c r="M726" s="42">
        <v>0</v>
      </c>
      <c r="N726" s="42">
        <v>0</v>
      </c>
      <c r="O726" s="42">
        <v>0</v>
      </c>
      <c r="P726" s="42">
        <v>0</v>
      </c>
      <c r="Q726" s="42">
        <v>0</v>
      </c>
      <c r="R726" s="42">
        <v>0</v>
      </c>
      <c r="S726" s="42">
        <v>0</v>
      </c>
      <c r="T726" s="42">
        <v>0</v>
      </c>
      <c r="U726" s="42">
        <v>0</v>
      </c>
      <c r="V726" s="42">
        <v>0</v>
      </c>
      <c r="W726" s="42">
        <v>0</v>
      </c>
      <c r="X726" s="42">
        <v>0</v>
      </c>
      <c r="Y726" s="42">
        <v>0</v>
      </c>
      <c r="Z726" s="42">
        <v>0</v>
      </c>
      <c r="AA726" s="42">
        <v>0</v>
      </c>
      <c r="AB726" s="42">
        <v>0</v>
      </c>
      <c r="AC726" s="42">
        <v>0</v>
      </c>
      <c r="AD726" s="42">
        <v>0</v>
      </c>
      <c r="AE726" s="42">
        <v>0</v>
      </c>
      <c r="AF726" s="42">
        <v>0</v>
      </c>
      <c r="AG726" s="42">
        <v>0</v>
      </c>
      <c r="AH726" s="42">
        <v>0</v>
      </c>
      <c r="AI726" s="42">
        <v>0</v>
      </c>
      <c r="AJ726" s="42">
        <v>0</v>
      </c>
      <c r="AK726" s="42">
        <v>0</v>
      </c>
      <c r="AL726" s="42">
        <v>0</v>
      </c>
      <c r="AM726" s="42">
        <v>0</v>
      </c>
      <c r="AN726" s="42">
        <v>0</v>
      </c>
      <c r="AO726" s="42">
        <v>0</v>
      </c>
      <c r="AP726" s="42">
        <v>0</v>
      </c>
      <c r="AQ726" s="42">
        <v>0</v>
      </c>
      <c r="AR726" s="42">
        <v>0</v>
      </c>
      <c r="AS726" s="42">
        <v>0</v>
      </c>
      <c r="AT726" s="42">
        <v>0</v>
      </c>
      <c r="AU726" s="42">
        <v>0</v>
      </c>
      <c r="AV726" s="42">
        <v>0</v>
      </c>
      <c r="AW726" s="42">
        <v>0</v>
      </c>
      <c r="AX726" s="42">
        <v>0</v>
      </c>
      <c r="AY726" s="42">
        <v>0</v>
      </c>
      <c r="AZ726" s="42">
        <v>0</v>
      </c>
      <c r="BA726" s="42">
        <v>0</v>
      </c>
    </row>
    <row r="727" spans="1:53" x14ac:dyDescent="0.2">
      <c r="A727" s="91" t="s">
        <v>846</v>
      </c>
      <c r="B727" s="42">
        <v>323582.45</v>
      </c>
      <c r="C727" s="42">
        <v>323582.45</v>
      </c>
      <c r="D727" s="42">
        <v>323582.45</v>
      </c>
      <c r="E727" s="42">
        <v>323582.45</v>
      </c>
      <c r="F727" s="42">
        <v>323582.45</v>
      </c>
      <c r="G727" s="42">
        <v>323582.45</v>
      </c>
      <c r="H727" s="42">
        <v>323582.45</v>
      </c>
      <c r="I727" s="42">
        <v>323582.45</v>
      </c>
      <c r="J727" s="42">
        <v>323582.45</v>
      </c>
      <c r="K727" s="42">
        <v>323582.45</v>
      </c>
      <c r="L727" s="42">
        <v>323582.45</v>
      </c>
      <c r="M727" s="42">
        <v>323582.45</v>
      </c>
      <c r="N727" s="42">
        <v>323582.45</v>
      </c>
      <c r="O727" s="42">
        <v>323582.45</v>
      </c>
      <c r="P727" s="42">
        <v>323582.45</v>
      </c>
      <c r="Q727" s="42">
        <v>323582.45</v>
      </c>
      <c r="R727" s="42">
        <v>323582.45</v>
      </c>
      <c r="S727" s="42">
        <v>323582.45</v>
      </c>
      <c r="T727" s="42">
        <v>323582.45</v>
      </c>
      <c r="U727" s="42">
        <v>323582.45</v>
      </c>
      <c r="V727" s="42">
        <v>323582.45</v>
      </c>
      <c r="W727" s="42">
        <v>323582.45</v>
      </c>
      <c r="X727" s="42">
        <v>323582.45</v>
      </c>
      <c r="Y727" s="42">
        <v>323582.45</v>
      </c>
      <c r="Z727" s="42">
        <v>323582.45</v>
      </c>
      <c r="AA727" s="42">
        <v>323582.45</v>
      </c>
      <c r="AB727" s="42">
        <v>323582.45</v>
      </c>
      <c r="AC727" s="42">
        <v>323582.45</v>
      </c>
      <c r="AD727" s="42">
        <v>323582.45</v>
      </c>
      <c r="AE727" s="42">
        <v>323582.45</v>
      </c>
      <c r="AF727" s="42">
        <v>323582.45</v>
      </c>
      <c r="AG727" s="42">
        <v>323582.45</v>
      </c>
      <c r="AH727" s="42">
        <v>323582.45</v>
      </c>
      <c r="AI727" s="42">
        <v>323582.45</v>
      </c>
      <c r="AJ727" s="42">
        <v>323582.45</v>
      </c>
      <c r="AK727" s="42">
        <v>323582.45</v>
      </c>
      <c r="AL727" s="42">
        <v>323582.45</v>
      </c>
      <c r="AM727" s="42">
        <v>323582.45</v>
      </c>
      <c r="AN727" s="42">
        <v>323582.45</v>
      </c>
      <c r="AO727" s="42">
        <v>323582.45</v>
      </c>
      <c r="AP727" s="42">
        <v>323582.45</v>
      </c>
      <c r="AQ727" s="42">
        <v>323582.45</v>
      </c>
      <c r="AR727" s="42">
        <v>323582.45</v>
      </c>
      <c r="AS727" s="42">
        <v>323582.45</v>
      </c>
      <c r="AT727" s="42">
        <v>323582.45</v>
      </c>
      <c r="AU727" s="42">
        <v>323582.45</v>
      </c>
      <c r="AV727" s="42">
        <v>323582.45</v>
      </c>
      <c r="AW727" s="42">
        <v>323582.45</v>
      </c>
      <c r="AX727" s="42">
        <v>323582.45</v>
      </c>
      <c r="AY727" s="42">
        <v>323582.45</v>
      </c>
      <c r="AZ727" s="42">
        <v>323582.45</v>
      </c>
      <c r="BA727" s="42">
        <v>323582.45</v>
      </c>
    </row>
    <row r="728" spans="1:53" x14ac:dyDescent="0.2">
      <c r="A728" s="91" t="s">
        <v>847</v>
      </c>
      <c r="B728" s="42">
        <v>0</v>
      </c>
      <c r="C728" s="42">
        <v>0</v>
      </c>
      <c r="D728" s="42">
        <v>0</v>
      </c>
      <c r="E728" s="42">
        <v>0</v>
      </c>
      <c r="F728" s="42">
        <v>0</v>
      </c>
      <c r="G728" s="42">
        <v>0</v>
      </c>
      <c r="H728" s="42">
        <v>0</v>
      </c>
      <c r="I728" s="42">
        <v>0</v>
      </c>
      <c r="J728" s="42">
        <v>0</v>
      </c>
      <c r="K728" s="42">
        <v>0</v>
      </c>
      <c r="L728" s="42">
        <v>0</v>
      </c>
      <c r="M728" s="42">
        <v>0</v>
      </c>
      <c r="N728" s="42">
        <v>0</v>
      </c>
      <c r="O728" s="42">
        <v>0</v>
      </c>
      <c r="P728" s="42">
        <v>0</v>
      </c>
      <c r="Q728" s="42">
        <v>0</v>
      </c>
      <c r="R728" s="42">
        <v>0</v>
      </c>
      <c r="S728" s="42">
        <v>0</v>
      </c>
      <c r="T728" s="42">
        <v>0</v>
      </c>
      <c r="U728" s="42">
        <v>0</v>
      </c>
      <c r="V728" s="42">
        <v>0</v>
      </c>
      <c r="W728" s="42">
        <v>0</v>
      </c>
      <c r="X728" s="42">
        <v>0</v>
      </c>
      <c r="Y728" s="42">
        <v>0</v>
      </c>
      <c r="Z728" s="42">
        <v>0</v>
      </c>
      <c r="AA728" s="42">
        <v>0</v>
      </c>
      <c r="AB728" s="42">
        <v>0</v>
      </c>
      <c r="AC728" s="42">
        <v>0</v>
      </c>
      <c r="AD728" s="42">
        <v>0</v>
      </c>
      <c r="AE728" s="42">
        <v>0</v>
      </c>
      <c r="AF728" s="42">
        <v>0</v>
      </c>
      <c r="AG728" s="42">
        <v>0</v>
      </c>
      <c r="AH728" s="42">
        <v>0</v>
      </c>
      <c r="AI728" s="42">
        <v>0</v>
      </c>
      <c r="AJ728" s="42">
        <v>0</v>
      </c>
      <c r="AK728" s="42">
        <v>0</v>
      </c>
      <c r="AL728" s="42">
        <v>0</v>
      </c>
      <c r="AM728" s="42">
        <v>0</v>
      </c>
      <c r="AN728" s="42">
        <v>0</v>
      </c>
      <c r="AO728" s="42">
        <v>0</v>
      </c>
      <c r="AP728" s="42">
        <v>0</v>
      </c>
      <c r="AQ728" s="42">
        <v>0</v>
      </c>
      <c r="AR728" s="42">
        <v>0</v>
      </c>
      <c r="AS728" s="42">
        <v>0</v>
      </c>
      <c r="AT728" s="42">
        <v>0</v>
      </c>
      <c r="AU728" s="42">
        <v>0</v>
      </c>
      <c r="AV728" s="42">
        <v>0</v>
      </c>
      <c r="AW728" s="42">
        <v>0</v>
      </c>
      <c r="AX728" s="42">
        <v>0</v>
      </c>
      <c r="AY728" s="42">
        <v>0</v>
      </c>
      <c r="AZ728" s="42">
        <v>0</v>
      </c>
      <c r="BA728" s="42">
        <v>0</v>
      </c>
    </row>
    <row r="729" spans="1:53" x14ac:dyDescent="0.2">
      <c r="A729" s="91" t="s">
        <v>848</v>
      </c>
      <c r="B729" s="42">
        <v>0</v>
      </c>
      <c r="C729" s="42">
        <v>0</v>
      </c>
      <c r="D729" s="42">
        <v>0</v>
      </c>
      <c r="E729" s="42">
        <v>0</v>
      </c>
      <c r="F729" s="42">
        <v>0</v>
      </c>
      <c r="G729" s="42">
        <v>0</v>
      </c>
      <c r="H729" s="42">
        <v>0</v>
      </c>
      <c r="I729" s="42">
        <v>0</v>
      </c>
      <c r="J729" s="42">
        <v>0</v>
      </c>
      <c r="K729" s="42">
        <v>0</v>
      </c>
      <c r="L729" s="42">
        <v>0</v>
      </c>
      <c r="M729" s="42">
        <v>0</v>
      </c>
      <c r="N729" s="42">
        <v>0</v>
      </c>
      <c r="O729" s="42">
        <v>0</v>
      </c>
      <c r="P729" s="42">
        <v>0</v>
      </c>
      <c r="Q729" s="42">
        <v>0</v>
      </c>
      <c r="R729" s="42">
        <v>0</v>
      </c>
      <c r="S729" s="42">
        <v>0</v>
      </c>
      <c r="T729" s="42">
        <v>0</v>
      </c>
      <c r="U729" s="42">
        <v>0</v>
      </c>
      <c r="V729" s="42">
        <v>0</v>
      </c>
      <c r="W729" s="42">
        <v>0</v>
      </c>
      <c r="X729" s="42">
        <v>0</v>
      </c>
      <c r="Y729" s="42">
        <v>0</v>
      </c>
      <c r="Z729" s="42">
        <v>0</v>
      </c>
      <c r="AA729" s="42">
        <v>0</v>
      </c>
      <c r="AB729" s="42">
        <v>0</v>
      </c>
      <c r="AC729" s="42">
        <v>0</v>
      </c>
      <c r="AD729" s="42">
        <v>0</v>
      </c>
      <c r="AE729" s="42">
        <v>0</v>
      </c>
      <c r="AF729" s="42">
        <v>0</v>
      </c>
      <c r="AG729" s="42">
        <v>0</v>
      </c>
      <c r="AH729" s="42">
        <v>0</v>
      </c>
      <c r="AI729" s="42">
        <v>0</v>
      </c>
      <c r="AJ729" s="42">
        <v>0</v>
      </c>
      <c r="AK729" s="42">
        <v>0</v>
      </c>
      <c r="AL729" s="42">
        <v>0</v>
      </c>
      <c r="AM729" s="42">
        <v>0</v>
      </c>
      <c r="AN729" s="42">
        <v>0</v>
      </c>
      <c r="AO729" s="42">
        <v>0</v>
      </c>
      <c r="AP729" s="42">
        <v>0</v>
      </c>
      <c r="AQ729" s="42">
        <v>0</v>
      </c>
      <c r="AR729" s="42">
        <v>0</v>
      </c>
      <c r="AS729" s="42">
        <v>0</v>
      </c>
      <c r="AT729" s="42">
        <v>0</v>
      </c>
      <c r="AU729" s="42">
        <v>0</v>
      </c>
      <c r="AV729" s="42">
        <v>0</v>
      </c>
      <c r="AW729" s="42">
        <v>0</v>
      </c>
      <c r="AX729" s="42">
        <v>0</v>
      </c>
      <c r="AY729" s="42">
        <v>0</v>
      </c>
      <c r="AZ729" s="42">
        <v>0</v>
      </c>
      <c r="BA729" s="42">
        <v>0</v>
      </c>
    </row>
    <row r="730" spans="1:53" x14ac:dyDescent="0.2">
      <c r="A730" s="91" t="s">
        <v>849</v>
      </c>
      <c r="B730" s="42">
        <v>0</v>
      </c>
      <c r="C730" s="42">
        <v>0</v>
      </c>
      <c r="D730" s="42">
        <v>0</v>
      </c>
      <c r="E730" s="42">
        <v>0</v>
      </c>
      <c r="F730" s="42">
        <v>0</v>
      </c>
      <c r="G730" s="42">
        <v>0</v>
      </c>
      <c r="H730" s="42">
        <v>0</v>
      </c>
      <c r="I730" s="42">
        <v>0</v>
      </c>
      <c r="J730" s="42">
        <v>0</v>
      </c>
      <c r="K730" s="42">
        <v>0</v>
      </c>
      <c r="L730" s="42">
        <v>0</v>
      </c>
      <c r="M730" s="42">
        <v>0</v>
      </c>
      <c r="N730" s="42">
        <v>0</v>
      </c>
      <c r="O730" s="42">
        <v>0</v>
      </c>
      <c r="P730" s="42">
        <v>0</v>
      </c>
      <c r="Q730" s="42">
        <v>0</v>
      </c>
      <c r="R730" s="42">
        <v>0</v>
      </c>
      <c r="S730" s="42">
        <v>0</v>
      </c>
      <c r="T730" s="42">
        <v>0</v>
      </c>
      <c r="U730" s="42">
        <v>0</v>
      </c>
      <c r="V730" s="42">
        <v>0</v>
      </c>
      <c r="W730" s="42">
        <v>0</v>
      </c>
      <c r="X730" s="42">
        <v>0</v>
      </c>
      <c r="Y730" s="42">
        <v>0</v>
      </c>
      <c r="Z730" s="42">
        <v>0</v>
      </c>
      <c r="AA730" s="42">
        <v>0</v>
      </c>
      <c r="AB730" s="42">
        <v>0</v>
      </c>
      <c r="AC730" s="42">
        <v>0</v>
      </c>
      <c r="AD730" s="42">
        <v>0</v>
      </c>
      <c r="AE730" s="42">
        <v>0</v>
      </c>
      <c r="AF730" s="42">
        <v>0</v>
      </c>
      <c r="AG730" s="42">
        <v>0</v>
      </c>
      <c r="AH730" s="42">
        <v>0</v>
      </c>
      <c r="AI730" s="42">
        <v>0</v>
      </c>
      <c r="AJ730" s="42">
        <v>0</v>
      </c>
      <c r="AK730" s="42">
        <v>0</v>
      </c>
      <c r="AL730" s="42">
        <v>0</v>
      </c>
      <c r="AM730" s="42">
        <v>0</v>
      </c>
      <c r="AN730" s="42">
        <v>0</v>
      </c>
      <c r="AO730" s="42">
        <v>0</v>
      </c>
      <c r="AP730" s="42">
        <v>0</v>
      </c>
      <c r="AQ730" s="42">
        <v>0</v>
      </c>
      <c r="AR730" s="42">
        <v>0</v>
      </c>
      <c r="AS730" s="42">
        <v>0</v>
      </c>
      <c r="AT730" s="42">
        <v>0</v>
      </c>
      <c r="AU730" s="42">
        <v>0</v>
      </c>
      <c r="AV730" s="42">
        <v>0</v>
      </c>
      <c r="AW730" s="42">
        <v>0</v>
      </c>
      <c r="AX730" s="42">
        <v>0</v>
      </c>
      <c r="AY730" s="42">
        <v>0</v>
      </c>
      <c r="AZ730" s="42">
        <v>0</v>
      </c>
      <c r="BA730" s="42">
        <v>0</v>
      </c>
    </row>
    <row r="731" spans="1:53" x14ac:dyDescent="0.2">
      <c r="A731" s="91" t="s">
        <v>850</v>
      </c>
      <c r="B731" s="42">
        <v>838726.29</v>
      </c>
      <c r="C731" s="42">
        <v>838726.29</v>
      </c>
      <c r="D731" s="42">
        <v>838726.29</v>
      </c>
      <c r="E731" s="42">
        <v>838726.29</v>
      </c>
      <c r="F731" s="42">
        <v>838726.29</v>
      </c>
      <c r="G731" s="42">
        <v>838726.29</v>
      </c>
      <c r="H731" s="42">
        <v>838726.29</v>
      </c>
      <c r="I731" s="42">
        <v>838726.29</v>
      </c>
      <c r="J731" s="42">
        <v>838726.29</v>
      </c>
      <c r="K731" s="42">
        <v>838726.29</v>
      </c>
      <c r="L731" s="42">
        <v>838726.29</v>
      </c>
      <c r="M731" s="42">
        <v>838726.29</v>
      </c>
      <c r="N731" s="42">
        <v>838726.29</v>
      </c>
      <c r="O731" s="42">
        <v>838726.29</v>
      </c>
      <c r="P731" s="42">
        <v>838726.29</v>
      </c>
      <c r="Q731" s="42">
        <v>838726.29</v>
      </c>
      <c r="R731" s="42">
        <v>838726.29</v>
      </c>
      <c r="S731" s="42">
        <v>838726.29</v>
      </c>
      <c r="T731" s="42">
        <v>838726.29</v>
      </c>
      <c r="U731" s="42">
        <v>838726.29</v>
      </c>
      <c r="V731" s="42">
        <v>838726.29</v>
      </c>
      <c r="W731" s="42">
        <v>838726.29</v>
      </c>
      <c r="X731" s="42">
        <v>838726.29</v>
      </c>
      <c r="Y731" s="42">
        <v>838726.29</v>
      </c>
      <c r="Z731" s="42">
        <v>838726.29</v>
      </c>
      <c r="AA731" s="42">
        <v>838726.29</v>
      </c>
      <c r="AB731" s="42">
        <v>838726.29</v>
      </c>
      <c r="AC731" s="42">
        <v>838726.29</v>
      </c>
      <c r="AD731" s="42">
        <v>838726.29</v>
      </c>
      <c r="AE731" s="42">
        <v>838726.29</v>
      </c>
      <c r="AF731" s="42">
        <v>838726.29</v>
      </c>
      <c r="AG731" s="42">
        <v>838726.29</v>
      </c>
      <c r="AH731" s="42">
        <v>838726.29</v>
      </c>
      <c r="AI731" s="42">
        <v>838726.29</v>
      </c>
      <c r="AJ731" s="42">
        <v>838726.29</v>
      </c>
      <c r="AK731" s="42">
        <v>838726.29</v>
      </c>
      <c r="AL731" s="42">
        <v>838726.29</v>
      </c>
      <c r="AM731" s="42">
        <v>838726.29</v>
      </c>
      <c r="AN731" s="42">
        <v>838726.29</v>
      </c>
      <c r="AO731" s="42">
        <v>838726.29</v>
      </c>
      <c r="AP731" s="42">
        <v>838726.29</v>
      </c>
      <c r="AQ731" s="42">
        <v>838726.29</v>
      </c>
      <c r="AR731" s="42">
        <v>838726.29</v>
      </c>
      <c r="AS731" s="42">
        <v>838726.29</v>
      </c>
      <c r="AT731" s="42">
        <v>838726.29</v>
      </c>
      <c r="AU731" s="42">
        <v>838726.29</v>
      </c>
      <c r="AV731" s="42">
        <v>838726.29</v>
      </c>
      <c r="AW731" s="42">
        <v>838726.29</v>
      </c>
      <c r="AX731" s="42">
        <v>838726.29</v>
      </c>
      <c r="AY731" s="42">
        <v>838726.29</v>
      </c>
      <c r="AZ731" s="42">
        <v>838726.29</v>
      </c>
      <c r="BA731" s="42">
        <v>838726.29</v>
      </c>
    </row>
    <row r="732" spans="1:53" x14ac:dyDescent="0.2">
      <c r="A732" s="91" t="s">
        <v>851</v>
      </c>
      <c r="B732" s="42">
        <v>0</v>
      </c>
      <c r="C732" s="42">
        <v>0</v>
      </c>
      <c r="D732" s="42">
        <v>0</v>
      </c>
      <c r="E732" s="42">
        <v>0</v>
      </c>
      <c r="F732" s="42">
        <v>0</v>
      </c>
      <c r="G732" s="42">
        <v>0</v>
      </c>
      <c r="H732" s="42">
        <v>0</v>
      </c>
      <c r="I732" s="42">
        <v>0</v>
      </c>
      <c r="J732" s="42">
        <v>0</v>
      </c>
      <c r="K732" s="42">
        <v>0</v>
      </c>
      <c r="L732" s="42">
        <v>0</v>
      </c>
      <c r="M732" s="42">
        <v>0</v>
      </c>
      <c r="N732" s="42">
        <v>0</v>
      </c>
      <c r="O732" s="42">
        <v>0</v>
      </c>
      <c r="P732" s="42">
        <v>0</v>
      </c>
      <c r="Q732" s="42">
        <v>0</v>
      </c>
      <c r="R732" s="42">
        <v>0</v>
      </c>
      <c r="S732" s="42">
        <v>0</v>
      </c>
      <c r="T732" s="42">
        <v>0</v>
      </c>
      <c r="U732" s="42">
        <v>0</v>
      </c>
      <c r="V732" s="42">
        <v>0</v>
      </c>
      <c r="W732" s="42">
        <v>0</v>
      </c>
      <c r="X732" s="42">
        <v>0</v>
      </c>
      <c r="Y732" s="42">
        <v>0</v>
      </c>
      <c r="Z732" s="42">
        <v>0</v>
      </c>
      <c r="AA732" s="42">
        <v>0</v>
      </c>
      <c r="AB732" s="42">
        <v>0</v>
      </c>
      <c r="AC732" s="42">
        <v>0</v>
      </c>
      <c r="AD732" s="42">
        <v>0</v>
      </c>
      <c r="AE732" s="42">
        <v>0</v>
      </c>
      <c r="AF732" s="42">
        <v>0</v>
      </c>
      <c r="AG732" s="42">
        <v>0</v>
      </c>
      <c r="AH732" s="42">
        <v>0</v>
      </c>
      <c r="AI732" s="42">
        <v>0</v>
      </c>
      <c r="AJ732" s="42">
        <v>0</v>
      </c>
      <c r="AK732" s="42">
        <v>0</v>
      </c>
      <c r="AL732" s="42">
        <v>0</v>
      </c>
      <c r="AM732" s="42">
        <v>0</v>
      </c>
      <c r="AN732" s="42">
        <v>0</v>
      </c>
      <c r="AO732" s="42">
        <v>0</v>
      </c>
      <c r="AP732" s="42">
        <v>0</v>
      </c>
      <c r="AQ732" s="42">
        <v>0</v>
      </c>
      <c r="AR732" s="42">
        <v>0</v>
      </c>
      <c r="AS732" s="42">
        <v>0</v>
      </c>
      <c r="AT732" s="42">
        <v>0</v>
      </c>
      <c r="AU732" s="42">
        <v>0</v>
      </c>
      <c r="AV732" s="42">
        <v>0</v>
      </c>
      <c r="AW732" s="42">
        <v>0</v>
      </c>
      <c r="AX732" s="42">
        <v>0</v>
      </c>
      <c r="AY732" s="42">
        <v>0</v>
      </c>
      <c r="AZ732" s="42">
        <v>0</v>
      </c>
      <c r="BA732" s="42">
        <v>0</v>
      </c>
    </row>
    <row r="733" spans="1:53" x14ac:dyDescent="0.2">
      <c r="A733" s="91" t="s">
        <v>852</v>
      </c>
      <c r="B733" s="42">
        <v>2174651.9</v>
      </c>
      <c r="C733" s="42">
        <v>2174651.9</v>
      </c>
      <c r="D733" s="42">
        <v>2174651.9</v>
      </c>
      <c r="E733" s="42">
        <v>2174651.9</v>
      </c>
      <c r="F733" s="42">
        <v>2174651.9</v>
      </c>
      <c r="G733" s="42">
        <v>2174651.9</v>
      </c>
      <c r="H733" s="42">
        <v>2174651.9</v>
      </c>
      <c r="I733" s="42">
        <v>2174651.9</v>
      </c>
      <c r="J733" s="42">
        <v>2174651.9</v>
      </c>
      <c r="K733" s="42">
        <v>2174651.9</v>
      </c>
      <c r="L733" s="42">
        <v>2174651.9</v>
      </c>
      <c r="M733" s="42">
        <v>2174651.9</v>
      </c>
      <c r="N733" s="42">
        <v>2174651.9</v>
      </c>
      <c r="O733" s="42">
        <v>2174651.9</v>
      </c>
      <c r="P733" s="42">
        <v>2174651.9</v>
      </c>
      <c r="Q733" s="42">
        <v>2174651.9</v>
      </c>
      <c r="R733" s="42">
        <v>2174651.9</v>
      </c>
      <c r="S733" s="42">
        <v>2174651.9</v>
      </c>
      <c r="T733" s="42">
        <v>2174651.9</v>
      </c>
      <c r="U733" s="42">
        <v>2174651.9</v>
      </c>
      <c r="V733" s="42">
        <v>2174651.9</v>
      </c>
      <c r="W733" s="42">
        <v>2174651.9</v>
      </c>
      <c r="X733" s="42">
        <v>2174651.9</v>
      </c>
      <c r="Y733" s="42">
        <v>2174651.9</v>
      </c>
      <c r="Z733" s="42">
        <v>2174651.9</v>
      </c>
      <c r="AA733" s="42">
        <v>2174651.9</v>
      </c>
      <c r="AB733" s="42">
        <v>2174651.9</v>
      </c>
      <c r="AC733" s="42">
        <v>2174651.9</v>
      </c>
      <c r="AD733" s="42">
        <v>2174651.9</v>
      </c>
      <c r="AE733" s="42">
        <v>2174651.9</v>
      </c>
      <c r="AF733" s="42">
        <v>2174651.9</v>
      </c>
      <c r="AG733" s="42">
        <v>2174651.9</v>
      </c>
      <c r="AH733" s="42">
        <v>2174651.9</v>
      </c>
      <c r="AI733" s="42">
        <v>2174651.9</v>
      </c>
      <c r="AJ733" s="42">
        <v>2174651.9</v>
      </c>
      <c r="AK733" s="42">
        <v>2174651.9</v>
      </c>
      <c r="AL733" s="42">
        <v>2174651.9</v>
      </c>
      <c r="AM733" s="42">
        <v>2174651.9</v>
      </c>
      <c r="AN733" s="42">
        <v>2174651.9</v>
      </c>
      <c r="AO733" s="42">
        <v>2174651.9</v>
      </c>
      <c r="AP733" s="42">
        <v>2174651.9</v>
      </c>
      <c r="AQ733" s="42">
        <v>2174651.9</v>
      </c>
      <c r="AR733" s="42">
        <v>2174651.9</v>
      </c>
      <c r="AS733" s="42">
        <v>2174651.9</v>
      </c>
      <c r="AT733" s="42">
        <v>2174651.9</v>
      </c>
      <c r="AU733" s="42">
        <v>2174651.9</v>
      </c>
      <c r="AV733" s="42">
        <v>2174651.9</v>
      </c>
      <c r="AW733" s="42">
        <v>2174651.9</v>
      </c>
      <c r="AX733" s="42">
        <v>2174651.9</v>
      </c>
      <c r="AY733" s="42">
        <v>2174651.9</v>
      </c>
      <c r="AZ733" s="42">
        <v>2174651.9</v>
      </c>
      <c r="BA733" s="42">
        <v>2174651.9</v>
      </c>
    </row>
    <row r="734" spans="1:53" x14ac:dyDescent="0.2">
      <c r="A734" s="91" t="s">
        <v>853</v>
      </c>
      <c r="B734" s="42">
        <v>840322.38</v>
      </c>
      <c r="C734" s="42">
        <v>840322.38</v>
      </c>
      <c r="D734" s="42">
        <v>840322.38</v>
      </c>
      <c r="E734" s="42">
        <v>840322.38</v>
      </c>
      <c r="F734" s="42">
        <v>840322.38</v>
      </c>
      <c r="G734" s="42">
        <v>840322.38</v>
      </c>
      <c r="H734" s="42">
        <v>840322.38</v>
      </c>
      <c r="I734" s="42">
        <v>840322.38</v>
      </c>
      <c r="J734" s="42">
        <v>840322.38</v>
      </c>
      <c r="K734" s="42">
        <v>840322.38</v>
      </c>
      <c r="L734" s="42">
        <v>840322.38</v>
      </c>
      <c r="M734" s="42">
        <v>840322.38</v>
      </c>
      <c r="N734" s="42">
        <v>840322.38</v>
      </c>
      <c r="O734" s="42">
        <v>840322.38</v>
      </c>
      <c r="P734" s="42">
        <v>840322.38</v>
      </c>
      <c r="Q734" s="42">
        <v>840322.38</v>
      </c>
      <c r="R734" s="42">
        <v>840322.38</v>
      </c>
      <c r="S734" s="42">
        <v>840322.38</v>
      </c>
      <c r="T734" s="42">
        <v>840322.38</v>
      </c>
      <c r="U734" s="42">
        <v>840322.38</v>
      </c>
      <c r="V734" s="42">
        <v>840322.38</v>
      </c>
      <c r="W734" s="42">
        <v>840322.38</v>
      </c>
      <c r="X734" s="42">
        <v>840322.38</v>
      </c>
      <c r="Y734" s="42">
        <v>840322.38</v>
      </c>
      <c r="Z734" s="42">
        <v>840322.38</v>
      </c>
      <c r="AA734" s="42">
        <v>840322.38</v>
      </c>
      <c r="AB734" s="42">
        <v>840322.38</v>
      </c>
      <c r="AC734" s="42">
        <v>840322.38</v>
      </c>
      <c r="AD734" s="42">
        <v>840322.38</v>
      </c>
      <c r="AE734" s="42">
        <v>840322.38</v>
      </c>
      <c r="AF734" s="42">
        <v>840322.38</v>
      </c>
      <c r="AG734" s="42">
        <v>840322.38</v>
      </c>
      <c r="AH734" s="42">
        <v>840322.38</v>
      </c>
      <c r="AI734" s="42">
        <v>840322.38</v>
      </c>
      <c r="AJ734" s="42">
        <v>840322.38</v>
      </c>
      <c r="AK734" s="42">
        <v>840322.38</v>
      </c>
      <c r="AL734" s="42">
        <v>840322.38</v>
      </c>
      <c r="AM734" s="42">
        <v>840322.38</v>
      </c>
      <c r="AN734" s="42">
        <v>840322.38</v>
      </c>
      <c r="AO734" s="42">
        <v>840322.38</v>
      </c>
      <c r="AP734" s="42">
        <v>840322.38</v>
      </c>
      <c r="AQ734" s="42">
        <v>840322.38</v>
      </c>
      <c r="AR734" s="42">
        <v>840322.38</v>
      </c>
      <c r="AS734" s="42">
        <v>840322.38</v>
      </c>
      <c r="AT734" s="42">
        <v>840322.38</v>
      </c>
      <c r="AU734" s="42">
        <v>840322.38</v>
      </c>
      <c r="AV734" s="42">
        <v>840322.38</v>
      </c>
      <c r="AW734" s="42">
        <v>840322.38</v>
      </c>
      <c r="AX734" s="42">
        <v>840322.38</v>
      </c>
      <c r="AY734" s="42">
        <v>840322.38</v>
      </c>
      <c r="AZ734" s="42">
        <v>840322.38</v>
      </c>
      <c r="BA734" s="42">
        <v>840322.38</v>
      </c>
    </row>
    <row r="735" spans="1:53" x14ac:dyDescent="0.2">
      <c r="A735" s="91" t="s">
        <v>854</v>
      </c>
      <c r="B735" s="42">
        <v>0</v>
      </c>
      <c r="C735" s="42">
        <v>0</v>
      </c>
      <c r="D735" s="42">
        <v>0</v>
      </c>
      <c r="E735" s="42">
        <v>0</v>
      </c>
      <c r="F735" s="42">
        <v>0</v>
      </c>
      <c r="G735" s="42">
        <v>0</v>
      </c>
      <c r="H735" s="42">
        <v>0</v>
      </c>
      <c r="I735" s="42">
        <v>0</v>
      </c>
      <c r="J735" s="42">
        <v>0</v>
      </c>
      <c r="K735" s="42">
        <v>0</v>
      </c>
      <c r="L735" s="42">
        <v>0</v>
      </c>
      <c r="M735" s="42">
        <v>0</v>
      </c>
      <c r="N735" s="42">
        <v>0</v>
      </c>
      <c r="O735" s="42">
        <v>0</v>
      </c>
      <c r="P735" s="42">
        <v>0</v>
      </c>
      <c r="Q735" s="42">
        <v>0</v>
      </c>
      <c r="R735" s="42">
        <v>0</v>
      </c>
      <c r="S735" s="42">
        <v>0</v>
      </c>
      <c r="T735" s="42">
        <v>0</v>
      </c>
      <c r="U735" s="42">
        <v>0</v>
      </c>
      <c r="V735" s="42">
        <v>0</v>
      </c>
      <c r="W735" s="42">
        <v>0</v>
      </c>
      <c r="X735" s="42">
        <v>0</v>
      </c>
      <c r="Y735" s="42">
        <v>0</v>
      </c>
      <c r="Z735" s="42">
        <v>0</v>
      </c>
      <c r="AA735" s="42">
        <v>0</v>
      </c>
      <c r="AB735" s="42">
        <v>0</v>
      </c>
      <c r="AC735" s="42">
        <v>0</v>
      </c>
      <c r="AD735" s="42">
        <v>0</v>
      </c>
      <c r="AE735" s="42">
        <v>0</v>
      </c>
      <c r="AF735" s="42">
        <v>0</v>
      </c>
      <c r="AG735" s="42">
        <v>0</v>
      </c>
      <c r="AH735" s="42">
        <v>0</v>
      </c>
      <c r="AI735" s="42">
        <v>0</v>
      </c>
      <c r="AJ735" s="42">
        <v>0</v>
      </c>
      <c r="AK735" s="42">
        <v>0</v>
      </c>
      <c r="AL735" s="42">
        <v>0</v>
      </c>
      <c r="AM735" s="42">
        <v>0</v>
      </c>
      <c r="AN735" s="42">
        <v>0</v>
      </c>
      <c r="AO735" s="42">
        <v>0</v>
      </c>
      <c r="AP735" s="42">
        <v>0</v>
      </c>
      <c r="AQ735" s="42">
        <v>0</v>
      </c>
      <c r="AR735" s="42">
        <v>0</v>
      </c>
      <c r="AS735" s="42">
        <v>0</v>
      </c>
      <c r="AT735" s="42">
        <v>0</v>
      </c>
      <c r="AU735" s="42">
        <v>0</v>
      </c>
      <c r="AV735" s="42">
        <v>0</v>
      </c>
      <c r="AW735" s="42">
        <v>0</v>
      </c>
      <c r="AX735" s="42">
        <v>0</v>
      </c>
      <c r="AY735" s="42">
        <v>0</v>
      </c>
      <c r="AZ735" s="42">
        <v>0</v>
      </c>
      <c r="BA735" s="42">
        <v>0</v>
      </c>
    </row>
    <row r="736" spans="1:53" x14ac:dyDescent="0.2">
      <c r="A736" s="91" t="s">
        <v>855</v>
      </c>
      <c r="B736" s="42">
        <v>-6269696.2861330099</v>
      </c>
      <c r="C736" s="42">
        <v>-6751980.61583554</v>
      </c>
      <c r="D736" s="42">
        <v>-7234264.9455380803</v>
      </c>
      <c r="E736" s="42">
        <v>-7716549.2752406197</v>
      </c>
      <c r="F736" s="42">
        <v>-8198833.60494316</v>
      </c>
      <c r="G736" s="42">
        <v>-8681117.9346456993</v>
      </c>
      <c r="H736" s="42">
        <v>-9163402.2643482406</v>
      </c>
      <c r="I736" s="42">
        <v>-9645686.5940507799</v>
      </c>
      <c r="J736" s="42">
        <v>-10127970.923753301</v>
      </c>
      <c r="K736" s="42">
        <v>-10610255.253455799</v>
      </c>
      <c r="L736" s="42">
        <v>-11092539.5831584</v>
      </c>
      <c r="M736" s="42">
        <v>-11574823.9128609</v>
      </c>
      <c r="N736" s="42">
        <v>-11574823.9128609</v>
      </c>
      <c r="O736" s="42">
        <v>-12057108.2425634</v>
      </c>
      <c r="P736" s="42">
        <v>-12539392.572265999</v>
      </c>
      <c r="Q736" s="42">
        <v>-13021676.9019685</v>
      </c>
      <c r="R736" s="42">
        <v>-13503961.231671</v>
      </c>
      <c r="S736" s="42">
        <v>-13986245.561373601</v>
      </c>
      <c r="T736" s="42">
        <v>-14468529.891076099</v>
      </c>
      <c r="U736" s="42">
        <v>-14950814.2207787</v>
      </c>
      <c r="V736" s="42">
        <v>-15433098.5504812</v>
      </c>
      <c r="W736" s="42">
        <v>-15915382.8801837</v>
      </c>
      <c r="X736" s="42">
        <v>-16397667.209886299</v>
      </c>
      <c r="Y736" s="42">
        <v>-16879951.539588802</v>
      </c>
      <c r="Z736" s="42">
        <v>-17362235.869291399</v>
      </c>
      <c r="AA736" s="42">
        <v>-17362235.869291399</v>
      </c>
      <c r="AB736" s="42">
        <v>-17842900.003117599</v>
      </c>
      <c r="AC736" s="42">
        <v>-18321943.941067599</v>
      </c>
      <c r="AD736" s="42">
        <v>-18800987.879017498</v>
      </c>
      <c r="AE736" s="42">
        <v>-19280031.816967499</v>
      </c>
      <c r="AF736" s="42">
        <v>-19759075.754917499</v>
      </c>
      <c r="AG736" s="42">
        <v>-20238119.692867398</v>
      </c>
      <c r="AH736" s="42">
        <v>-20717163.630817398</v>
      </c>
      <c r="AI736" s="42">
        <v>-21196207.568767399</v>
      </c>
      <c r="AJ736" s="42">
        <v>-21675251.506717298</v>
      </c>
      <c r="AK736" s="42">
        <v>-22154295.444667298</v>
      </c>
      <c r="AL736" s="42">
        <v>-22633339.382617202</v>
      </c>
      <c r="AM736" s="42">
        <v>-23112383.320567202</v>
      </c>
      <c r="AN736" s="42">
        <v>-23112383.320567202</v>
      </c>
      <c r="AO736" s="42">
        <v>-23566727.5677955</v>
      </c>
      <c r="AP736" s="42">
        <v>-23995158.189875901</v>
      </c>
      <c r="AQ736" s="42">
        <v>-24423588.811956398</v>
      </c>
      <c r="AR736" s="42">
        <v>-24852019.434036799</v>
      </c>
      <c r="AS736" s="42">
        <v>-25280450.056117199</v>
      </c>
      <c r="AT736" s="42">
        <v>-25708880.678197701</v>
      </c>
      <c r="AU736" s="42">
        <v>-26132718.653661601</v>
      </c>
      <c r="AV736" s="42">
        <v>-26551963.982508902</v>
      </c>
      <c r="AW736" s="42">
        <v>-26971209.311356299</v>
      </c>
      <c r="AX736" s="42">
        <v>-27390454.640203599</v>
      </c>
      <c r="AY736" s="42">
        <v>-27809699.969051</v>
      </c>
      <c r="AZ736" s="42">
        <v>-28228945.2978983</v>
      </c>
      <c r="BA736" s="42">
        <v>-28228945.2978983</v>
      </c>
    </row>
    <row r="737" spans="1:53" x14ac:dyDescent="0.2">
      <c r="A737" s="43" t="s">
        <v>856</v>
      </c>
      <c r="B737" s="44">
        <v>9643627.7838669904</v>
      </c>
      <c r="C737" s="44">
        <v>9161343.4541644491</v>
      </c>
      <c r="D737" s="44">
        <v>8679059.1244619098</v>
      </c>
      <c r="E737" s="44">
        <v>8196774.7947593704</v>
      </c>
      <c r="F737" s="44">
        <v>7714490.4650568301</v>
      </c>
      <c r="G737" s="44">
        <v>7232206.1353542898</v>
      </c>
      <c r="H737" s="44">
        <v>6749921.8056517504</v>
      </c>
      <c r="I737" s="44">
        <v>6267637.4759492101</v>
      </c>
      <c r="J737" s="44">
        <v>5785353.1462466698</v>
      </c>
      <c r="K737" s="44">
        <v>5303068.8165441304</v>
      </c>
      <c r="L737" s="44">
        <v>4820784.4868415901</v>
      </c>
      <c r="M737" s="44">
        <v>4338500.1571390498</v>
      </c>
      <c r="N737" s="44">
        <v>4338500.1571390498</v>
      </c>
      <c r="O737" s="44">
        <v>3856215.82743651</v>
      </c>
      <c r="P737" s="44">
        <v>3373931.49773398</v>
      </c>
      <c r="Q737" s="44">
        <v>2891647.1680314401</v>
      </c>
      <c r="R737" s="44">
        <v>2409362.8383288998</v>
      </c>
      <c r="S737" s="44">
        <v>1927078.50862636</v>
      </c>
      <c r="T737" s="44">
        <v>1444794.1789238199</v>
      </c>
      <c r="U737" s="44">
        <v>962509.84922128299</v>
      </c>
      <c r="V737" s="44">
        <v>480225.51951874403</v>
      </c>
      <c r="W737" s="44">
        <v>-2058.8101837947702</v>
      </c>
      <c r="X737" s="44">
        <v>-484343.13988633401</v>
      </c>
      <c r="Y737" s="44">
        <v>-966627.46958887298</v>
      </c>
      <c r="Z737" s="44">
        <v>-1448911.79929141</v>
      </c>
      <c r="AA737" s="44">
        <v>-1448911.79929141</v>
      </c>
      <c r="AB737" s="44">
        <v>-1929575.93311766</v>
      </c>
      <c r="AC737" s="44">
        <v>-2408619.8710676199</v>
      </c>
      <c r="AD737" s="44">
        <v>-2887663.80901758</v>
      </c>
      <c r="AE737" s="44">
        <v>-3366707.7469675401</v>
      </c>
      <c r="AF737" s="44">
        <v>-3845751.68491751</v>
      </c>
      <c r="AG737" s="44">
        <v>-4324795.6228674697</v>
      </c>
      <c r="AH737" s="44">
        <v>-4803839.5608174298</v>
      </c>
      <c r="AI737" s="44">
        <v>-5282883.4987673899</v>
      </c>
      <c r="AJ737" s="44">
        <v>-5761927.43671735</v>
      </c>
      <c r="AK737" s="44">
        <v>-6240971.3746673204</v>
      </c>
      <c r="AL737" s="44">
        <v>-6720015.3126172796</v>
      </c>
      <c r="AM737" s="44">
        <v>-7199059.2505672397</v>
      </c>
      <c r="AN737" s="44">
        <v>-7199059.2505672397</v>
      </c>
      <c r="AO737" s="44">
        <v>-7653403.4977955502</v>
      </c>
      <c r="AP737" s="44">
        <v>-8081834.1198759899</v>
      </c>
      <c r="AQ737" s="44">
        <v>-8510264.7419564202</v>
      </c>
      <c r="AR737" s="44">
        <v>-8938695.3640368506</v>
      </c>
      <c r="AS737" s="44">
        <v>-9367125.9861172792</v>
      </c>
      <c r="AT737" s="44">
        <v>-9795556.6081977095</v>
      </c>
      <c r="AU737" s="44">
        <v>-10219394.583661599</v>
      </c>
      <c r="AV737" s="44">
        <v>-10638639.912508899</v>
      </c>
      <c r="AW737" s="44">
        <v>-11057885.2413563</v>
      </c>
      <c r="AX737" s="44">
        <v>-11477130.5702036</v>
      </c>
      <c r="AY737" s="44">
        <v>-11896375.899050999</v>
      </c>
      <c r="AZ737" s="44">
        <v>-12315621.2278983</v>
      </c>
      <c r="BA737" s="44">
        <v>-12315621.2278983</v>
      </c>
    </row>
    <row r="738" spans="1:53" x14ac:dyDescent="0.2">
      <c r="A738" s="91" t="s">
        <v>857</v>
      </c>
    </row>
    <row r="739" spans="1:53" x14ac:dyDescent="0.2">
      <c r="A739" s="93" t="s">
        <v>858</v>
      </c>
    </row>
    <row r="740" spans="1:53" x14ac:dyDescent="0.2">
      <c r="A740" s="91" t="s">
        <v>859</v>
      </c>
      <c r="B740" s="42">
        <v>-10162870.649029201</v>
      </c>
      <c r="C740" s="42">
        <v>-9800946.9975305106</v>
      </c>
      <c r="D740" s="42">
        <v>-9436818.6326049101</v>
      </c>
      <c r="E740" s="42">
        <v>-9070472.1239081006</v>
      </c>
      <c r="F740" s="42">
        <v>-8701893.9592828006</v>
      </c>
      <c r="G740" s="42">
        <v>-8331070.5442604404</v>
      </c>
      <c r="H740" s="42">
        <v>-7957988.2015597401</v>
      </c>
      <c r="I740" s="42">
        <v>-7582633.1705822302</v>
      </c>
      <c r="J740" s="42">
        <v>-7204991.6069047404</v>
      </c>
      <c r="K740" s="42">
        <v>-6825049.5817687204</v>
      </c>
      <c r="L740" s="42">
        <v>-6442793.0815665498</v>
      </c>
      <c r="M740" s="42">
        <v>-6058208.0073246704</v>
      </c>
      <c r="N740" s="42">
        <v>-6058208.0073246704</v>
      </c>
      <c r="O740" s="42">
        <v>-5671280.1741835</v>
      </c>
      <c r="P740" s="42">
        <v>-5281995.3108743299</v>
      </c>
      <c r="Q740" s="42">
        <v>-4890339.0591928903</v>
      </c>
      <c r="R740" s="42">
        <v>-4496296.9734698003</v>
      </c>
      <c r="S740" s="42">
        <v>-4099854.52003774</v>
      </c>
      <c r="T740" s="42">
        <v>-3700997.0766954399</v>
      </c>
      <c r="U740" s="42">
        <v>-3299709.9321682998</v>
      </c>
      <c r="V740" s="42">
        <v>-2895978.2855658499</v>
      </c>
      <c r="W740" s="42">
        <v>-2489787.2458358002</v>
      </c>
      <c r="X740" s="42">
        <v>-2081121.83121482</v>
      </c>
      <c r="Y740" s="42">
        <v>-1669966.9686759601</v>
      </c>
      <c r="Z740" s="42">
        <v>-1256307.49337271</v>
      </c>
      <c r="AA740" s="42">
        <v>-1256307.49337271</v>
      </c>
      <c r="AB740" s="42">
        <v>-840128.14807967097</v>
      </c>
      <c r="AC740" s="42">
        <v>-421413.58262978098</v>
      </c>
      <c r="AD740" s="42">
        <v>-148.35334820480699</v>
      </c>
      <c r="AE740" s="42">
        <v>-153.34657720687099</v>
      </c>
      <c r="AF740" s="42">
        <v>-153.34657720687099</v>
      </c>
      <c r="AG740" s="42">
        <v>-153.34657720687099</v>
      </c>
      <c r="AH740" s="42">
        <v>-153.34657720687099</v>
      </c>
      <c r="AI740" s="42">
        <v>-153.34657720687099</v>
      </c>
      <c r="AJ740" s="42">
        <v>-153.34657720687099</v>
      </c>
      <c r="AK740" s="42">
        <v>-153.34657720687099</v>
      </c>
      <c r="AL740" s="42">
        <v>-153.34657720687099</v>
      </c>
      <c r="AM740" s="42">
        <v>-153.34657720687099</v>
      </c>
      <c r="AN740" s="42">
        <v>-153.34657720687099</v>
      </c>
      <c r="AO740" s="42">
        <v>-153.34657720687099</v>
      </c>
      <c r="AP740" s="42">
        <v>-153.34657720687099</v>
      </c>
      <c r="AQ740" s="42">
        <v>-153.34657720687099</v>
      </c>
      <c r="AR740" s="42">
        <v>-153.34657720687099</v>
      </c>
      <c r="AS740" s="42">
        <v>-153.34657720687099</v>
      </c>
      <c r="AT740" s="42">
        <v>-153.34657720687099</v>
      </c>
      <c r="AU740" s="42">
        <v>-153.34657720687099</v>
      </c>
      <c r="AV740" s="42">
        <v>-153.34657720687099</v>
      </c>
      <c r="AW740" s="42">
        <v>-153.34657720687099</v>
      </c>
      <c r="AX740" s="42">
        <v>-153.34657720687099</v>
      </c>
      <c r="AY740" s="42">
        <v>-153.34657720687099</v>
      </c>
      <c r="AZ740" s="42">
        <v>-153.34657720687099</v>
      </c>
      <c r="BA740" s="42">
        <v>-153.34657720687099</v>
      </c>
    </row>
    <row r="741" spans="1:53" x14ac:dyDescent="0.2">
      <c r="A741" s="91" t="s">
        <v>860</v>
      </c>
      <c r="B741" s="42">
        <v>0</v>
      </c>
      <c r="C741" s="42">
        <v>0</v>
      </c>
      <c r="D741" s="42">
        <v>0</v>
      </c>
      <c r="E741" s="42">
        <v>0</v>
      </c>
      <c r="F741" s="42">
        <v>0</v>
      </c>
      <c r="G741" s="42">
        <v>0</v>
      </c>
      <c r="H741" s="42">
        <v>0</v>
      </c>
      <c r="I741" s="42">
        <v>0</v>
      </c>
      <c r="J741" s="42">
        <v>0</v>
      </c>
      <c r="K741" s="42">
        <v>0</v>
      </c>
      <c r="L741" s="42">
        <v>0</v>
      </c>
      <c r="M741" s="42">
        <v>0</v>
      </c>
      <c r="N741" s="42">
        <v>0</v>
      </c>
      <c r="O741" s="42">
        <v>0</v>
      </c>
      <c r="P741" s="42">
        <v>0</v>
      </c>
      <c r="Q741" s="42">
        <v>0</v>
      </c>
      <c r="R741" s="42">
        <v>0</v>
      </c>
      <c r="S741" s="42">
        <v>0</v>
      </c>
      <c r="T741" s="42">
        <v>0</v>
      </c>
      <c r="U741" s="42">
        <v>0</v>
      </c>
      <c r="V741" s="42">
        <v>0</v>
      </c>
      <c r="W741" s="42">
        <v>0</v>
      </c>
      <c r="X741" s="42">
        <v>0</v>
      </c>
      <c r="Y741" s="42">
        <v>0</v>
      </c>
      <c r="Z741" s="42">
        <v>0</v>
      </c>
      <c r="AA741" s="42">
        <v>0</v>
      </c>
      <c r="AB741" s="42">
        <v>0</v>
      </c>
      <c r="AC741" s="42">
        <v>0</v>
      </c>
      <c r="AD741" s="42">
        <v>0</v>
      </c>
      <c r="AE741" s="42">
        <v>0</v>
      </c>
      <c r="AF741" s="42">
        <v>0</v>
      </c>
      <c r="AG741" s="42">
        <v>0</v>
      </c>
      <c r="AH741" s="42">
        <v>0</v>
      </c>
      <c r="AI741" s="42">
        <v>0</v>
      </c>
      <c r="AJ741" s="42">
        <v>0</v>
      </c>
      <c r="AK741" s="42">
        <v>0</v>
      </c>
      <c r="AL741" s="42">
        <v>0</v>
      </c>
      <c r="AM741" s="42">
        <v>0</v>
      </c>
      <c r="AN741" s="42">
        <v>0</v>
      </c>
      <c r="AO741" s="42">
        <v>0</v>
      </c>
      <c r="AP741" s="42">
        <v>0</v>
      </c>
      <c r="AQ741" s="42">
        <v>0</v>
      </c>
      <c r="AR741" s="42">
        <v>0</v>
      </c>
      <c r="AS741" s="42">
        <v>0</v>
      </c>
      <c r="AT741" s="42">
        <v>0</v>
      </c>
      <c r="AU741" s="42">
        <v>0</v>
      </c>
      <c r="AV741" s="42">
        <v>0</v>
      </c>
      <c r="AW741" s="42">
        <v>0</v>
      </c>
      <c r="AX741" s="42">
        <v>0</v>
      </c>
      <c r="AY741" s="42">
        <v>0</v>
      </c>
      <c r="AZ741" s="42">
        <v>0</v>
      </c>
      <c r="BA741" s="42">
        <v>0</v>
      </c>
    </row>
    <row r="742" spans="1:53" x14ac:dyDescent="0.2">
      <c r="A742" s="91" t="s">
        <v>861</v>
      </c>
      <c r="B742" s="42">
        <v>0</v>
      </c>
      <c r="C742" s="42">
        <v>0</v>
      </c>
      <c r="D742" s="42">
        <v>0</v>
      </c>
      <c r="E742" s="42">
        <v>0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>
        <v>0</v>
      </c>
      <c r="L742" s="42">
        <v>0</v>
      </c>
      <c r="M742" s="42">
        <v>0</v>
      </c>
      <c r="N742" s="42">
        <v>0</v>
      </c>
      <c r="O742" s="42">
        <v>0</v>
      </c>
      <c r="P742" s="42">
        <v>0</v>
      </c>
      <c r="Q742" s="42">
        <v>0</v>
      </c>
      <c r="R742" s="42">
        <v>0</v>
      </c>
      <c r="S742" s="42">
        <v>0</v>
      </c>
      <c r="T742" s="42">
        <v>0</v>
      </c>
      <c r="U742" s="42">
        <v>0</v>
      </c>
      <c r="V742" s="42">
        <v>0</v>
      </c>
      <c r="W742" s="42">
        <v>0</v>
      </c>
      <c r="X742" s="42">
        <v>0</v>
      </c>
      <c r="Y742" s="42">
        <v>0</v>
      </c>
      <c r="Z742" s="42">
        <v>0</v>
      </c>
      <c r="AA742" s="42">
        <v>0</v>
      </c>
      <c r="AB742" s="42">
        <v>0</v>
      </c>
      <c r="AC742" s="42">
        <v>0</v>
      </c>
      <c r="AD742" s="42">
        <v>0</v>
      </c>
      <c r="AE742" s="42">
        <v>0</v>
      </c>
      <c r="AF742" s="42">
        <v>0</v>
      </c>
      <c r="AG742" s="42">
        <v>0</v>
      </c>
      <c r="AH742" s="42">
        <v>0</v>
      </c>
      <c r="AI742" s="42">
        <v>0</v>
      </c>
      <c r="AJ742" s="42">
        <v>0</v>
      </c>
      <c r="AK742" s="42">
        <v>0</v>
      </c>
      <c r="AL742" s="42">
        <v>0</v>
      </c>
      <c r="AM742" s="42">
        <v>0</v>
      </c>
      <c r="AN742" s="42">
        <v>0</v>
      </c>
      <c r="AO742" s="42">
        <v>0</v>
      </c>
      <c r="AP742" s="42">
        <v>0</v>
      </c>
      <c r="AQ742" s="42">
        <v>0</v>
      </c>
      <c r="AR742" s="42">
        <v>0</v>
      </c>
      <c r="AS742" s="42">
        <v>0</v>
      </c>
      <c r="AT742" s="42">
        <v>0</v>
      </c>
      <c r="AU742" s="42">
        <v>0</v>
      </c>
      <c r="AV742" s="42">
        <v>0</v>
      </c>
      <c r="AW742" s="42">
        <v>0</v>
      </c>
      <c r="AX742" s="42">
        <v>0</v>
      </c>
      <c r="AY742" s="42">
        <v>0</v>
      </c>
      <c r="AZ742" s="42">
        <v>0</v>
      </c>
      <c r="BA742" s="42">
        <v>0</v>
      </c>
    </row>
    <row r="743" spans="1:53" x14ac:dyDescent="0.2">
      <c r="A743" s="91" t="s">
        <v>862</v>
      </c>
      <c r="B743" s="42">
        <v>-210959379.47</v>
      </c>
      <c r="C743" s="42">
        <v>-210959379.47</v>
      </c>
      <c r="D743" s="42">
        <v>-210959379.47</v>
      </c>
      <c r="E743" s="42">
        <v>-210959379.47</v>
      </c>
      <c r="F743" s="42">
        <v>-210959379.47</v>
      </c>
      <c r="G743" s="42">
        <v>-210959379.47</v>
      </c>
      <c r="H743" s="42">
        <v>-210959379.47</v>
      </c>
      <c r="I743" s="42">
        <v>-210959379.47</v>
      </c>
      <c r="J743" s="42">
        <v>-210959379.47</v>
      </c>
      <c r="K743" s="42">
        <v>-210959379.47</v>
      </c>
      <c r="L743" s="42">
        <v>-210959379.47</v>
      </c>
      <c r="M743" s="42">
        <v>-210959379.47</v>
      </c>
      <c r="N743" s="42">
        <v>-210959379.47</v>
      </c>
      <c r="O743" s="42">
        <v>-210959379.47</v>
      </c>
      <c r="P743" s="42">
        <v>-210959379.47</v>
      </c>
      <c r="Q743" s="42">
        <v>-210959379.47</v>
      </c>
      <c r="R743" s="42">
        <v>-210959379.47</v>
      </c>
      <c r="S743" s="42">
        <v>-210959379.47</v>
      </c>
      <c r="T743" s="42">
        <v>-210959379.47</v>
      </c>
      <c r="U743" s="42">
        <v>-210959379.47</v>
      </c>
      <c r="V743" s="42">
        <v>-210959379.47</v>
      </c>
      <c r="W743" s="42">
        <v>-210959379.47</v>
      </c>
      <c r="X743" s="42">
        <v>-210959379.47</v>
      </c>
      <c r="Y743" s="42">
        <v>-210959379.47</v>
      </c>
      <c r="Z743" s="42">
        <v>-210959379.47</v>
      </c>
      <c r="AA743" s="42">
        <v>-210959379.47</v>
      </c>
      <c r="AB743" s="42">
        <v>-210959379.47</v>
      </c>
      <c r="AC743" s="42">
        <v>-210959379.47</v>
      </c>
      <c r="AD743" s="42">
        <v>-210959379.47</v>
      </c>
      <c r="AE743" s="42">
        <v>-210959379.47</v>
      </c>
      <c r="AF743" s="42">
        <v>-210959379.47</v>
      </c>
      <c r="AG743" s="42">
        <v>-210959379.47</v>
      </c>
      <c r="AH743" s="42">
        <v>-210959379.47</v>
      </c>
      <c r="AI743" s="42">
        <v>-210959379.47</v>
      </c>
      <c r="AJ743" s="42">
        <v>-210959379.47</v>
      </c>
      <c r="AK743" s="42">
        <v>-210959379.47</v>
      </c>
      <c r="AL743" s="42">
        <v>-210959379.47</v>
      </c>
      <c r="AM743" s="42">
        <v>-210959379.47</v>
      </c>
      <c r="AN743" s="42">
        <v>-210959379.47</v>
      </c>
      <c r="AO743" s="42">
        <v>-210959379.47</v>
      </c>
      <c r="AP743" s="42">
        <v>-210959379.47</v>
      </c>
      <c r="AQ743" s="42">
        <v>-210959379.47</v>
      </c>
      <c r="AR743" s="42">
        <v>-210959379.47</v>
      </c>
      <c r="AS743" s="42">
        <v>-210959379.47</v>
      </c>
      <c r="AT743" s="42">
        <v>-210959379.47</v>
      </c>
      <c r="AU743" s="42">
        <v>-210959379.47</v>
      </c>
      <c r="AV743" s="42">
        <v>-210959379.47</v>
      </c>
      <c r="AW743" s="42">
        <v>-210959379.47</v>
      </c>
      <c r="AX743" s="42">
        <v>-210959379.47</v>
      </c>
      <c r="AY743" s="42">
        <v>-210959379.47</v>
      </c>
      <c r="AZ743" s="42">
        <v>-210959379.47</v>
      </c>
      <c r="BA743" s="42">
        <v>-210959379.47</v>
      </c>
    </row>
    <row r="744" spans="1:53" x14ac:dyDescent="0.2">
      <c r="A744" s="43" t="s">
        <v>863</v>
      </c>
      <c r="B744" s="44">
        <v>-221122250.11902899</v>
      </c>
      <c r="C744" s="44">
        <v>-220760326.46753001</v>
      </c>
      <c r="D744" s="44">
        <v>-220396198.102604</v>
      </c>
      <c r="E744" s="44">
        <v>-220029851.59390801</v>
      </c>
      <c r="F744" s="44">
        <v>-219661273.42928201</v>
      </c>
      <c r="G744" s="44">
        <v>-219290450.01425999</v>
      </c>
      <c r="H744" s="44">
        <v>-218917367.67155901</v>
      </c>
      <c r="I744" s="44">
        <v>-218542012.640582</v>
      </c>
      <c r="J744" s="44">
        <v>-218164371.076904</v>
      </c>
      <c r="K744" s="44">
        <v>-217784429.051768</v>
      </c>
      <c r="L744" s="44">
        <v>-217402172.551566</v>
      </c>
      <c r="M744" s="44">
        <v>-217017587.47732401</v>
      </c>
      <c r="N744" s="44">
        <v>-217017587.47732401</v>
      </c>
      <c r="O744" s="44">
        <v>-216630659.64418301</v>
      </c>
      <c r="P744" s="44">
        <v>-216241374.78087401</v>
      </c>
      <c r="Q744" s="44">
        <v>-215849718.529192</v>
      </c>
      <c r="R744" s="44">
        <v>-215455676.44346899</v>
      </c>
      <c r="S744" s="44">
        <v>-215059233.99003699</v>
      </c>
      <c r="T744" s="44">
        <v>-214660376.54669499</v>
      </c>
      <c r="U744" s="44">
        <v>-214259089.40216801</v>
      </c>
      <c r="V744" s="44">
        <v>-213855357.75556499</v>
      </c>
      <c r="W744" s="44">
        <v>-213449166.71583501</v>
      </c>
      <c r="X744" s="44">
        <v>-213040501.30121401</v>
      </c>
      <c r="Y744" s="44">
        <v>-212629346.43867499</v>
      </c>
      <c r="Z744" s="44">
        <v>-212215686.96337199</v>
      </c>
      <c r="AA744" s="44">
        <v>-212215686.96337199</v>
      </c>
      <c r="AB744" s="44">
        <v>-211799507.61807901</v>
      </c>
      <c r="AC744" s="44">
        <v>-211380793.05262899</v>
      </c>
      <c r="AD744" s="44">
        <v>-210959527.82334799</v>
      </c>
      <c r="AE744" s="44">
        <v>-210959532.81657699</v>
      </c>
      <c r="AF744" s="44">
        <v>-210959532.81657699</v>
      </c>
      <c r="AG744" s="44">
        <v>-210959532.81657699</v>
      </c>
      <c r="AH744" s="44">
        <v>-210959532.81657699</v>
      </c>
      <c r="AI744" s="44">
        <v>-210959532.81657699</v>
      </c>
      <c r="AJ744" s="44">
        <v>-210959532.81657699</v>
      </c>
      <c r="AK744" s="44">
        <v>-210959532.81657699</v>
      </c>
      <c r="AL744" s="44">
        <v>-210959532.81657699</v>
      </c>
      <c r="AM744" s="44">
        <v>-210959532.81657699</v>
      </c>
      <c r="AN744" s="44">
        <v>-210959532.81657699</v>
      </c>
      <c r="AO744" s="44">
        <v>-210959532.81657699</v>
      </c>
      <c r="AP744" s="44">
        <v>-210959532.81657699</v>
      </c>
      <c r="AQ744" s="44">
        <v>-210959532.81657699</v>
      </c>
      <c r="AR744" s="44">
        <v>-210959532.81657699</v>
      </c>
      <c r="AS744" s="44">
        <v>-210959532.81657699</v>
      </c>
      <c r="AT744" s="44">
        <v>-210959532.81657699</v>
      </c>
      <c r="AU744" s="44">
        <v>-210959532.81657699</v>
      </c>
      <c r="AV744" s="44">
        <v>-210959532.81657699</v>
      </c>
      <c r="AW744" s="44">
        <v>-210959532.81657699</v>
      </c>
      <c r="AX744" s="44">
        <v>-210959532.81657699</v>
      </c>
      <c r="AY744" s="44">
        <v>-210959532.81657699</v>
      </c>
      <c r="AZ744" s="44">
        <v>-210959532.81657699</v>
      </c>
      <c r="BA744" s="44">
        <v>-210959532.81657699</v>
      </c>
    </row>
    <row r="745" spans="1:53" x14ac:dyDescent="0.2">
      <c r="A745" s="91" t="s">
        <v>864</v>
      </c>
    </row>
    <row r="746" spans="1:53" x14ac:dyDescent="0.2">
      <c r="A746" s="93" t="s">
        <v>865</v>
      </c>
    </row>
    <row r="747" spans="1:53" x14ac:dyDescent="0.2">
      <c r="A747" s="91" t="s">
        <v>866</v>
      </c>
      <c r="B747" s="42">
        <v>-56425667.325811297</v>
      </c>
      <c r="C747" s="42">
        <v>-94136833.456774607</v>
      </c>
      <c r="D747" s="42">
        <v>-131847999.58773699</v>
      </c>
      <c r="E747" s="42">
        <v>-131847999.58773699</v>
      </c>
      <c r="F747" s="42">
        <v>-131847999.58773699</v>
      </c>
      <c r="G747" s="42">
        <v>-131847999.58773699</v>
      </c>
      <c r="H747" s="42">
        <v>-131847999.58773699</v>
      </c>
      <c r="I747" s="42">
        <v>-131847999.58773699</v>
      </c>
      <c r="J747" s="42">
        <v>-131847999.58773699</v>
      </c>
      <c r="K747" s="42">
        <v>-131847999.58773699</v>
      </c>
      <c r="L747" s="42">
        <v>-131847999.58773699</v>
      </c>
      <c r="M747" s="42">
        <v>-131847999.58773699</v>
      </c>
      <c r="N747" s="42">
        <v>-131847999.58773699</v>
      </c>
      <c r="O747" s="42">
        <v>-131847999.58773699</v>
      </c>
      <c r="P747" s="42">
        <v>-131847999.58773699</v>
      </c>
      <c r="Q747" s="42">
        <v>-131847999.58773699</v>
      </c>
      <c r="R747" s="42">
        <v>-131847999.58773699</v>
      </c>
      <c r="S747" s="42">
        <v>-131847999.58773699</v>
      </c>
      <c r="T747" s="42">
        <v>-131847999.58773699</v>
      </c>
      <c r="U747" s="42">
        <v>-131847999.58773699</v>
      </c>
      <c r="V747" s="42">
        <v>-131847999.58773699</v>
      </c>
      <c r="W747" s="42">
        <v>-131847999.58773699</v>
      </c>
      <c r="X747" s="42">
        <v>-131847999.58773699</v>
      </c>
      <c r="Y747" s="42">
        <v>-131847999.58773699</v>
      </c>
      <c r="Z747" s="42">
        <v>-131847999.58773699</v>
      </c>
      <c r="AA747" s="42">
        <v>-131847999.58773699</v>
      </c>
      <c r="AB747" s="42">
        <v>-131847999.58773699</v>
      </c>
      <c r="AC747" s="42">
        <v>-131847999.58773699</v>
      </c>
      <c r="AD747" s="42">
        <v>-131847999.58773699</v>
      </c>
      <c r="AE747" s="42">
        <v>-131847999.58773699</v>
      </c>
      <c r="AF747" s="42">
        <v>-131847999.58773699</v>
      </c>
      <c r="AG747" s="42">
        <v>-131847999.58773699</v>
      </c>
      <c r="AH747" s="42">
        <v>-131847999.58773699</v>
      </c>
      <c r="AI747" s="42">
        <v>-131847999.58773699</v>
      </c>
      <c r="AJ747" s="42">
        <v>-131847999.58773699</v>
      </c>
      <c r="AK747" s="42">
        <v>-131847999.58773699</v>
      </c>
      <c r="AL747" s="42">
        <v>-131847999.58773699</v>
      </c>
      <c r="AM747" s="42">
        <v>-131847999.58773699</v>
      </c>
      <c r="AN747" s="42">
        <v>-131847999.58773699</v>
      </c>
      <c r="AO747" s="42">
        <v>-131847999.58773699</v>
      </c>
      <c r="AP747" s="42">
        <v>-131847999.58773699</v>
      </c>
      <c r="AQ747" s="42">
        <v>-131847999.58773699</v>
      </c>
      <c r="AR747" s="42">
        <v>-131847999.58773699</v>
      </c>
      <c r="AS747" s="42">
        <v>-131847999.58773699</v>
      </c>
      <c r="AT747" s="42">
        <v>-131847999.58773699</v>
      </c>
      <c r="AU747" s="42">
        <v>-131847999.58773699</v>
      </c>
      <c r="AV747" s="42">
        <v>-131847999.58773699</v>
      </c>
      <c r="AW747" s="42">
        <v>-131847999.58773699</v>
      </c>
      <c r="AX747" s="42">
        <v>-131847999.58773699</v>
      </c>
      <c r="AY747" s="42">
        <v>-131847999.58773699</v>
      </c>
      <c r="AZ747" s="42">
        <v>-131847999.58773699</v>
      </c>
      <c r="BA747" s="42">
        <v>-131847999.58773699</v>
      </c>
    </row>
    <row r="748" spans="1:53" x14ac:dyDescent="0.2">
      <c r="A748" s="91" t="s">
        <v>867</v>
      </c>
      <c r="B748" s="42">
        <v>-9198946.5800000001</v>
      </c>
      <c r="C748" s="42">
        <v>-9198946.5800000001</v>
      </c>
      <c r="D748" s="42">
        <v>-9198946.5800000001</v>
      </c>
      <c r="E748" s="42">
        <v>-9198946.5800000001</v>
      </c>
      <c r="F748" s="42">
        <v>-9198946.5800000001</v>
      </c>
      <c r="G748" s="42">
        <v>-9198946.5800000001</v>
      </c>
      <c r="H748" s="42">
        <v>-9198946.5800000001</v>
      </c>
      <c r="I748" s="42">
        <v>-9198946.5800000001</v>
      </c>
      <c r="J748" s="42">
        <v>-9198946.5800000001</v>
      </c>
      <c r="K748" s="42">
        <v>-9198946.5800000001</v>
      </c>
      <c r="L748" s="42">
        <v>-9198946.5800000001</v>
      </c>
      <c r="M748" s="42">
        <v>-9198946.5800000001</v>
      </c>
      <c r="N748" s="42">
        <v>-9198946.5800000001</v>
      </c>
      <c r="O748" s="42">
        <v>-9198946.5800000001</v>
      </c>
      <c r="P748" s="42">
        <v>-9198946.5800000001</v>
      </c>
      <c r="Q748" s="42">
        <v>-9198946.5800000001</v>
      </c>
      <c r="R748" s="42">
        <v>-9198946.5800000001</v>
      </c>
      <c r="S748" s="42">
        <v>-9198946.5800000001</v>
      </c>
      <c r="T748" s="42">
        <v>-9198946.5800000001</v>
      </c>
      <c r="U748" s="42">
        <v>-9198946.5800000001</v>
      </c>
      <c r="V748" s="42">
        <v>-9198946.5800000001</v>
      </c>
      <c r="W748" s="42">
        <v>-9198946.5800000001</v>
      </c>
      <c r="X748" s="42">
        <v>-9198946.5800000001</v>
      </c>
      <c r="Y748" s="42">
        <v>-9198946.5800000001</v>
      </c>
      <c r="Z748" s="42">
        <v>-9198946.5800000001</v>
      </c>
      <c r="AA748" s="42">
        <v>-9198946.5800000001</v>
      </c>
      <c r="AB748" s="42">
        <v>-9198946.5800000001</v>
      </c>
      <c r="AC748" s="42">
        <v>-9198946.5800000001</v>
      </c>
      <c r="AD748" s="42">
        <v>-9198946.5800000001</v>
      </c>
      <c r="AE748" s="42">
        <v>-9198946.5800000001</v>
      </c>
      <c r="AF748" s="42">
        <v>-9198946.5800000001</v>
      </c>
      <c r="AG748" s="42">
        <v>-9198946.5800000001</v>
      </c>
      <c r="AH748" s="42">
        <v>-9198946.5800000001</v>
      </c>
      <c r="AI748" s="42">
        <v>-9198946.5800000001</v>
      </c>
      <c r="AJ748" s="42">
        <v>-9198946.5800000001</v>
      </c>
      <c r="AK748" s="42">
        <v>-9198946.5800000001</v>
      </c>
      <c r="AL748" s="42">
        <v>-9198946.5800000001</v>
      </c>
      <c r="AM748" s="42">
        <v>-9198946.5800000001</v>
      </c>
      <c r="AN748" s="42">
        <v>-9198946.5800000001</v>
      </c>
      <c r="AO748" s="42">
        <v>-9198946.5800000001</v>
      </c>
      <c r="AP748" s="42">
        <v>-9198946.5800000001</v>
      </c>
      <c r="AQ748" s="42">
        <v>-9198946.5800000001</v>
      </c>
      <c r="AR748" s="42">
        <v>-9198946.5800000001</v>
      </c>
      <c r="AS748" s="42">
        <v>-9198946.5800000001</v>
      </c>
      <c r="AT748" s="42">
        <v>-9198946.5800000001</v>
      </c>
      <c r="AU748" s="42">
        <v>-9198946.5800000001</v>
      </c>
      <c r="AV748" s="42">
        <v>-9198946.5800000001</v>
      </c>
      <c r="AW748" s="42">
        <v>-9198946.5800000001</v>
      </c>
      <c r="AX748" s="42">
        <v>-9198946.5800000001</v>
      </c>
      <c r="AY748" s="42">
        <v>-9198946.5800000001</v>
      </c>
      <c r="AZ748" s="42">
        <v>-9198946.5800000001</v>
      </c>
      <c r="BA748" s="42">
        <v>-9198946.5800000001</v>
      </c>
    </row>
    <row r="749" spans="1:53" x14ac:dyDescent="0.2">
      <c r="A749" s="43" t="s">
        <v>868</v>
      </c>
      <c r="B749" s="42">
        <v>-65624613.905811302</v>
      </c>
      <c r="C749" s="42">
        <v>-103335780.03677399</v>
      </c>
      <c r="D749" s="42">
        <v>-141046946.16773701</v>
      </c>
      <c r="E749" s="42">
        <v>-141046946.16773701</v>
      </c>
      <c r="F749" s="42">
        <v>-141046946.16773701</v>
      </c>
      <c r="G749" s="42">
        <v>-141046946.16773701</v>
      </c>
      <c r="H749" s="42">
        <v>-141046946.16773701</v>
      </c>
      <c r="I749" s="42">
        <v>-141046946.16773701</v>
      </c>
      <c r="J749" s="42">
        <v>-141046946.16773701</v>
      </c>
      <c r="K749" s="42">
        <v>-141046946.16773701</v>
      </c>
      <c r="L749" s="42">
        <v>-141046946.16773701</v>
      </c>
      <c r="M749" s="42">
        <v>-141046946.16773701</v>
      </c>
      <c r="N749" s="42">
        <v>-141046946.16773701</v>
      </c>
      <c r="O749" s="42">
        <v>-141046946.16773701</v>
      </c>
      <c r="P749" s="42">
        <v>-141046946.16773701</v>
      </c>
      <c r="Q749" s="42">
        <v>-141046946.16773701</v>
      </c>
      <c r="R749" s="42">
        <v>-141046946.16773701</v>
      </c>
      <c r="S749" s="42">
        <v>-141046946.16773701</v>
      </c>
      <c r="T749" s="42">
        <v>-141046946.16773701</v>
      </c>
      <c r="U749" s="42">
        <v>-141046946.16773701</v>
      </c>
      <c r="V749" s="42">
        <v>-141046946.16773701</v>
      </c>
      <c r="W749" s="42">
        <v>-141046946.16773701</v>
      </c>
      <c r="X749" s="42">
        <v>-141046946.16773701</v>
      </c>
      <c r="Y749" s="42">
        <v>-141046946.16773701</v>
      </c>
      <c r="Z749" s="42">
        <v>-141046946.16773701</v>
      </c>
      <c r="AA749" s="42">
        <v>-141046946.16773701</v>
      </c>
      <c r="AB749" s="42">
        <v>-141046946.16773701</v>
      </c>
      <c r="AC749" s="42">
        <v>-141046946.16773701</v>
      </c>
      <c r="AD749" s="42">
        <v>-141046946.16773701</v>
      </c>
      <c r="AE749" s="42">
        <v>-141046946.16773701</v>
      </c>
      <c r="AF749" s="42">
        <v>-141046946.16773701</v>
      </c>
      <c r="AG749" s="42">
        <v>-141046946.16773701</v>
      </c>
      <c r="AH749" s="42">
        <v>-141046946.16773701</v>
      </c>
      <c r="AI749" s="42">
        <v>-141046946.16773701</v>
      </c>
      <c r="AJ749" s="42">
        <v>-141046946.16773701</v>
      </c>
      <c r="AK749" s="42">
        <v>-141046946.16773701</v>
      </c>
      <c r="AL749" s="42">
        <v>-141046946.16773701</v>
      </c>
      <c r="AM749" s="42">
        <v>-141046946.16773701</v>
      </c>
      <c r="AN749" s="42">
        <v>-141046946.16773701</v>
      </c>
      <c r="AO749" s="42">
        <v>-141046946.16773701</v>
      </c>
      <c r="AP749" s="42">
        <v>-141046946.16773701</v>
      </c>
      <c r="AQ749" s="42">
        <v>-141046946.16773701</v>
      </c>
      <c r="AR749" s="42">
        <v>-141046946.16773701</v>
      </c>
      <c r="AS749" s="42">
        <v>-141046946.16773701</v>
      </c>
      <c r="AT749" s="42">
        <v>-141046946.16773701</v>
      </c>
      <c r="AU749" s="42">
        <v>-141046946.16773701</v>
      </c>
      <c r="AV749" s="42">
        <v>-141046946.16773701</v>
      </c>
      <c r="AW749" s="42">
        <v>-141046946.16773701</v>
      </c>
      <c r="AX749" s="42">
        <v>-141046946.16773701</v>
      </c>
      <c r="AY749" s="42">
        <v>-141046946.16773701</v>
      </c>
      <c r="AZ749" s="42">
        <v>-141046946.16773701</v>
      </c>
      <c r="BA749" s="42">
        <v>-141046946.16773701</v>
      </c>
    </row>
    <row r="750" spans="1:53" x14ac:dyDescent="0.2">
      <c r="A750" s="91" t="s">
        <v>869</v>
      </c>
    </row>
    <row r="751" spans="1:53" x14ac:dyDescent="0.2">
      <c r="A751" s="91" t="s">
        <v>870</v>
      </c>
      <c r="B751" s="42">
        <v>0</v>
      </c>
      <c r="C751" s="42">
        <v>0</v>
      </c>
      <c r="D751" s="42">
        <v>0</v>
      </c>
      <c r="E751" s="42">
        <v>0</v>
      </c>
      <c r="F751" s="42">
        <v>0</v>
      </c>
      <c r="G751" s="42">
        <v>0</v>
      </c>
      <c r="H751" s="42">
        <v>0</v>
      </c>
      <c r="I751" s="42">
        <v>0</v>
      </c>
      <c r="J751" s="42">
        <v>0</v>
      </c>
      <c r="K751" s="42">
        <v>0</v>
      </c>
      <c r="L751" s="42">
        <v>0</v>
      </c>
      <c r="M751" s="42">
        <v>0</v>
      </c>
      <c r="N751" s="42">
        <v>0</v>
      </c>
      <c r="O751" s="42">
        <v>0</v>
      </c>
      <c r="P751" s="42">
        <v>0</v>
      </c>
      <c r="Q751" s="42">
        <v>0</v>
      </c>
      <c r="R751" s="42">
        <v>0</v>
      </c>
      <c r="S751" s="42">
        <v>0</v>
      </c>
      <c r="T751" s="42">
        <v>0</v>
      </c>
      <c r="U751" s="42">
        <v>0</v>
      </c>
      <c r="V751" s="42">
        <v>0</v>
      </c>
      <c r="W751" s="42">
        <v>0</v>
      </c>
      <c r="X751" s="42">
        <v>0</v>
      </c>
      <c r="Y751" s="42">
        <v>0</v>
      </c>
      <c r="Z751" s="42">
        <v>0</v>
      </c>
      <c r="AA751" s="42">
        <v>0</v>
      </c>
      <c r="AB751" s="42">
        <v>0</v>
      </c>
      <c r="AC751" s="42">
        <v>0</v>
      </c>
      <c r="AD751" s="42">
        <v>0</v>
      </c>
      <c r="AE751" s="42">
        <v>0</v>
      </c>
      <c r="AF751" s="42">
        <v>0</v>
      </c>
      <c r="AG751" s="42">
        <v>0</v>
      </c>
      <c r="AH751" s="42">
        <v>0</v>
      </c>
      <c r="AI751" s="42">
        <v>0</v>
      </c>
      <c r="AJ751" s="42">
        <v>0</v>
      </c>
      <c r="AK751" s="42">
        <v>0</v>
      </c>
      <c r="AL751" s="42">
        <v>0</v>
      </c>
      <c r="AM751" s="42">
        <v>0</v>
      </c>
      <c r="AN751" s="42">
        <v>0</v>
      </c>
      <c r="AO751" s="42">
        <v>0</v>
      </c>
      <c r="AP751" s="42">
        <v>0</v>
      </c>
      <c r="AQ751" s="42">
        <v>0</v>
      </c>
      <c r="AR751" s="42">
        <v>0</v>
      </c>
      <c r="AS751" s="42">
        <v>0</v>
      </c>
      <c r="AT751" s="42">
        <v>0</v>
      </c>
      <c r="AU751" s="42">
        <v>0</v>
      </c>
      <c r="AV751" s="42">
        <v>0</v>
      </c>
      <c r="AW751" s="42">
        <v>0</v>
      </c>
      <c r="AX751" s="42">
        <v>0</v>
      </c>
      <c r="AY751" s="42">
        <v>0</v>
      </c>
      <c r="AZ751" s="42">
        <v>0</v>
      </c>
      <c r="BA751" s="42">
        <v>0</v>
      </c>
    </row>
    <row r="752" spans="1:53" x14ac:dyDescent="0.2">
      <c r="A752" s="91" t="s">
        <v>871</v>
      </c>
      <c r="B752" s="42">
        <v>1695.02</v>
      </c>
      <c r="C752" s="42">
        <v>1695.02</v>
      </c>
      <c r="D752" s="42">
        <v>1695.02</v>
      </c>
      <c r="E752" s="42">
        <v>1695.02</v>
      </c>
      <c r="F752" s="42">
        <v>1695.02</v>
      </c>
      <c r="G752" s="42">
        <v>1695.02</v>
      </c>
      <c r="H752" s="42">
        <v>1695.02</v>
      </c>
      <c r="I752" s="42">
        <v>1695.02</v>
      </c>
      <c r="J752" s="42">
        <v>1695.02</v>
      </c>
      <c r="K752" s="42">
        <v>1695.02</v>
      </c>
      <c r="L752" s="42">
        <v>1695.02</v>
      </c>
      <c r="M752" s="42">
        <v>1695.02</v>
      </c>
      <c r="N752" s="42">
        <v>1695.02</v>
      </c>
      <c r="O752" s="42">
        <v>1695.02</v>
      </c>
      <c r="P752" s="42">
        <v>1695.02</v>
      </c>
      <c r="Q752" s="42">
        <v>1695.02</v>
      </c>
      <c r="R752" s="42">
        <v>1695.02</v>
      </c>
      <c r="S752" s="42">
        <v>1695.02</v>
      </c>
      <c r="T752" s="42">
        <v>1695.02</v>
      </c>
      <c r="U752" s="42">
        <v>1695.02</v>
      </c>
      <c r="V752" s="42">
        <v>1695.02</v>
      </c>
      <c r="W752" s="42">
        <v>1695.02</v>
      </c>
      <c r="X752" s="42">
        <v>1695.02</v>
      </c>
      <c r="Y752" s="42">
        <v>1695.02</v>
      </c>
      <c r="Z752" s="42">
        <v>1695.02</v>
      </c>
      <c r="AA752" s="42">
        <v>1695.02</v>
      </c>
      <c r="AB752" s="42">
        <v>1695.02</v>
      </c>
      <c r="AC752" s="42">
        <v>1695.02</v>
      </c>
      <c r="AD752" s="42">
        <v>1695.02</v>
      </c>
      <c r="AE752" s="42">
        <v>1695.02</v>
      </c>
      <c r="AF752" s="42">
        <v>1695.02</v>
      </c>
      <c r="AG752" s="42">
        <v>1695.02</v>
      </c>
      <c r="AH752" s="42">
        <v>1695.02</v>
      </c>
      <c r="AI752" s="42">
        <v>1695.02</v>
      </c>
      <c r="AJ752" s="42">
        <v>1695.02</v>
      </c>
      <c r="AK752" s="42">
        <v>1695.02</v>
      </c>
      <c r="AL752" s="42">
        <v>1695.02</v>
      </c>
      <c r="AM752" s="42">
        <v>1695.02</v>
      </c>
      <c r="AN752" s="42">
        <v>1695.02</v>
      </c>
      <c r="AO752" s="42">
        <v>1695.02</v>
      </c>
      <c r="AP752" s="42">
        <v>1695.02</v>
      </c>
      <c r="AQ752" s="42">
        <v>1695.02</v>
      </c>
      <c r="AR752" s="42">
        <v>1695.02</v>
      </c>
      <c r="AS752" s="42">
        <v>1695.02</v>
      </c>
      <c r="AT752" s="42">
        <v>1695.02</v>
      </c>
      <c r="AU752" s="42">
        <v>1695.02</v>
      </c>
      <c r="AV752" s="42">
        <v>1695.02</v>
      </c>
      <c r="AW752" s="42">
        <v>1695.02</v>
      </c>
      <c r="AX752" s="42">
        <v>1695.02</v>
      </c>
      <c r="AY752" s="42">
        <v>1695.02</v>
      </c>
      <c r="AZ752" s="42">
        <v>1695.02</v>
      </c>
      <c r="BA752" s="42">
        <v>1695.02</v>
      </c>
    </row>
    <row r="753" spans="1:53" x14ac:dyDescent="0.2">
      <c r="A753" s="91" t="s">
        <v>872</v>
      </c>
      <c r="B753" s="42">
        <v>-14607905.66</v>
      </c>
      <c r="C753" s="42">
        <v>-14607905.66</v>
      </c>
      <c r="D753" s="42">
        <v>-14607905.66</v>
      </c>
      <c r="E753" s="42">
        <v>-14607905.66</v>
      </c>
      <c r="F753" s="42">
        <v>-14607905.66</v>
      </c>
      <c r="G753" s="42">
        <v>-14607905.66</v>
      </c>
      <c r="H753" s="42">
        <v>-14607905.66</v>
      </c>
      <c r="I753" s="42">
        <v>-14607905.66</v>
      </c>
      <c r="J753" s="42">
        <v>-14607905.66</v>
      </c>
      <c r="K753" s="42">
        <v>-14607905.66</v>
      </c>
      <c r="L753" s="42">
        <v>-14607905.66</v>
      </c>
      <c r="M753" s="42">
        <v>-14607905.66</v>
      </c>
      <c r="N753" s="42">
        <v>-14607905.66</v>
      </c>
      <c r="O753" s="42">
        <v>-14607905.66</v>
      </c>
      <c r="P753" s="42">
        <v>-14607905.66</v>
      </c>
      <c r="Q753" s="42">
        <v>-14607905.66</v>
      </c>
      <c r="R753" s="42">
        <v>-14607905.66</v>
      </c>
      <c r="S753" s="42">
        <v>-14607905.66</v>
      </c>
      <c r="T753" s="42">
        <v>-14607905.66</v>
      </c>
      <c r="U753" s="42">
        <v>-14607905.66</v>
      </c>
      <c r="V753" s="42">
        <v>-14607905.66</v>
      </c>
      <c r="W753" s="42">
        <v>-14607905.66</v>
      </c>
      <c r="X753" s="42">
        <v>-14607905.66</v>
      </c>
      <c r="Y753" s="42">
        <v>-14607905.66</v>
      </c>
      <c r="Z753" s="42">
        <v>-14607905.66</v>
      </c>
      <c r="AA753" s="42">
        <v>-14607905.66</v>
      </c>
      <c r="AB753" s="42">
        <v>-14607905.66</v>
      </c>
      <c r="AC753" s="42">
        <v>-14607905.66</v>
      </c>
      <c r="AD753" s="42">
        <v>-14607905.66</v>
      </c>
      <c r="AE753" s="42">
        <v>-14607905.66</v>
      </c>
      <c r="AF753" s="42">
        <v>-14607905.66</v>
      </c>
      <c r="AG753" s="42">
        <v>-14607905.66</v>
      </c>
      <c r="AH753" s="42">
        <v>-14607905.66</v>
      </c>
      <c r="AI753" s="42">
        <v>-14607905.66</v>
      </c>
      <c r="AJ753" s="42">
        <v>-14607905.66</v>
      </c>
      <c r="AK753" s="42">
        <v>-14607905.66</v>
      </c>
      <c r="AL753" s="42">
        <v>-14607905.66</v>
      </c>
      <c r="AM753" s="42">
        <v>-14607905.66</v>
      </c>
      <c r="AN753" s="42">
        <v>-14607905.66</v>
      </c>
      <c r="AO753" s="42">
        <v>-14607905.66</v>
      </c>
      <c r="AP753" s="42">
        <v>-14607905.66</v>
      </c>
      <c r="AQ753" s="42">
        <v>-14607905.66</v>
      </c>
      <c r="AR753" s="42">
        <v>-14607905.66</v>
      </c>
      <c r="AS753" s="42">
        <v>-14607905.66</v>
      </c>
      <c r="AT753" s="42">
        <v>-14607905.66</v>
      </c>
      <c r="AU753" s="42">
        <v>-14607905.66</v>
      </c>
      <c r="AV753" s="42">
        <v>-14607905.66</v>
      </c>
      <c r="AW753" s="42">
        <v>-14607905.66</v>
      </c>
      <c r="AX753" s="42">
        <v>-14607905.66</v>
      </c>
      <c r="AY753" s="42">
        <v>-14607905.66</v>
      </c>
      <c r="AZ753" s="42">
        <v>-14607905.66</v>
      </c>
      <c r="BA753" s="42">
        <v>-14607905.66</v>
      </c>
    </row>
    <row r="754" spans="1:53" x14ac:dyDescent="0.2">
      <c r="A754" s="91" t="s">
        <v>873</v>
      </c>
      <c r="B754" s="42">
        <v>0</v>
      </c>
      <c r="C754" s="42">
        <v>0</v>
      </c>
      <c r="D754" s="42">
        <v>0</v>
      </c>
      <c r="E754" s="42">
        <v>0</v>
      </c>
      <c r="F754" s="42">
        <v>0</v>
      </c>
      <c r="G754" s="42">
        <v>0</v>
      </c>
      <c r="H754" s="42">
        <v>0</v>
      </c>
      <c r="I754" s="42">
        <v>0</v>
      </c>
      <c r="J754" s="42">
        <v>0</v>
      </c>
      <c r="K754" s="42">
        <v>0</v>
      </c>
      <c r="L754" s="42">
        <v>0</v>
      </c>
      <c r="M754" s="42">
        <v>0</v>
      </c>
      <c r="N754" s="42">
        <v>0</v>
      </c>
      <c r="O754" s="42">
        <v>0</v>
      </c>
      <c r="P754" s="42">
        <v>0</v>
      </c>
      <c r="Q754" s="42">
        <v>0</v>
      </c>
      <c r="R754" s="42">
        <v>0</v>
      </c>
      <c r="S754" s="42">
        <v>0</v>
      </c>
      <c r="T754" s="42">
        <v>0</v>
      </c>
      <c r="U754" s="42">
        <v>0</v>
      </c>
      <c r="V754" s="42">
        <v>0</v>
      </c>
      <c r="W754" s="42">
        <v>0</v>
      </c>
      <c r="X754" s="42">
        <v>0</v>
      </c>
      <c r="Y754" s="42">
        <v>0</v>
      </c>
      <c r="Z754" s="42">
        <v>0</v>
      </c>
      <c r="AA754" s="42">
        <v>0</v>
      </c>
      <c r="AB754" s="42">
        <v>0</v>
      </c>
      <c r="AC754" s="42">
        <v>0</v>
      </c>
      <c r="AD754" s="42">
        <v>0</v>
      </c>
      <c r="AE754" s="42">
        <v>0</v>
      </c>
      <c r="AF754" s="42">
        <v>0</v>
      </c>
      <c r="AG754" s="42">
        <v>0</v>
      </c>
      <c r="AH754" s="42">
        <v>0</v>
      </c>
      <c r="AI754" s="42">
        <v>0</v>
      </c>
      <c r="AJ754" s="42">
        <v>0</v>
      </c>
      <c r="AK754" s="42">
        <v>0</v>
      </c>
      <c r="AL754" s="42">
        <v>0</v>
      </c>
      <c r="AM754" s="42">
        <v>0</v>
      </c>
      <c r="AN754" s="42">
        <v>0</v>
      </c>
      <c r="AO754" s="42">
        <v>0</v>
      </c>
      <c r="AP754" s="42">
        <v>0</v>
      </c>
      <c r="AQ754" s="42">
        <v>0</v>
      </c>
      <c r="AR754" s="42">
        <v>0</v>
      </c>
      <c r="AS754" s="42">
        <v>0</v>
      </c>
      <c r="AT754" s="42">
        <v>0</v>
      </c>
      <c r="AU754" s="42">
        <v>0</v>
      </c>
      <c r="AV754" s="42">
        <v>0</v>
      </c>
      <c r="AW754" s="42">
        <v>0</v>
      </c>
      <c r="AX754" s="42">
        <v>0</v>
      </c>
      <c r="AY754" s="42">
        <v>0</v>
      </c>
      <c r="AZ754" s="42">
        <v>0</v>
      </c>
      <c r="BA754" s="42">
        <v>0</v>
      </c>
    </row>
    <row r="755" spans="1:53" x14ac:dyDescent="0.2">
      <c r="A755" s="43" t="s">
        <v>874</v>
      </c>
      <c r="B755" s="42">
        <v>-14606210.640000001</v>
      </c>
      <c r="C755" s="42">
        <v>-14606210.640000001</v>
      </c>
      <c r="D755" s="42">
        <v>-14606210.640000001</v>
      </c>
      <c r="E755" s="42">
        <v>-14606210.640000001</v>
      </c>
      <c r="F755" s="42">
        <v>-14606210.640000001</v>
      </c>
      <c r="G755" s="42">
        <v>-14606210.640000001</v>
      </c>
      <c r="H755" s="42">
        <v>-14606210.640000001</v>
      </c>
      <c r="I755" s="42">
        <v>-14606210.640000001</v>
      </c>
      <c r="J755" s="42">
        <v>-14606210.640000001</v>
      </c>
      <c r="K755" s="42">
        <v>-14606210.640000001</v>
      </c>
      <c r="L755" s="42">
        <v>-14606210.640000001</v>
      </c>
      <c r="M755" s="42">
        <v>-14606210.640000001</v>
      </c>
      <c r="N755" s="42">
        <v>-14606210.640000001</v>
      </c>
      <c r="O755" s="42">
        <v>-14606210.640000001</v>
      </c>
      <c r="P755" s="42">
        <v>-14606210.640000001</v>
      </c>
      <c r="Q755" s="42">
        <v>-14606210.640000001</v>
      </c>
      <c r="R755" s="42">
        <v>-14606210.640000001</v>
      </c>
      <c r="S755" s="42">
        <v>-14606210.640000001</v>
      </c>
      <c r="T755" s="42">
        <v>-14606210.640000001</v>
      </c>
      <c r="U755" s="42">
        <v>-14606210.640000001</v>
      </c>
      <c r="V755" s="42">
        <v>-14606210.640000001</v>
      </c>
      <c r="W755" s="42">
        <v>-14606210.640000001</v>
      </c>
      <c r="X755" s="42">
        <v>-14606210.640000001</v>
      </c>
      <c r="Y755" s="42">
        <v>-14606210.640000001</v>
      </c>
      <c r="Z755" s="42">
        <v>-14606210.640000001</v>
      </c>
      <c r="AA755" s="42">
        <v>-14606210.640000001</v>
      </c>
      <c r="AB755" s="42">
        <v>-14606210.640000001</v>
      </c>
      <c r="AC755" s="42">
        <v>-14606210.640000001</v>
      </c>
      <c r="AD755" s="42">
        <v>-14606210.640000001</v>
      </c>
      <c r="AE755" s="42">
        <v>-14606210.640000001</v>
      </c>
      <c r="AF755" s="42">
        <v>-14606210.640000001</v>
      </c>
      <c r="AG755" s="42">
        <v>-14606210.640000001</v>
      </c>
      <c r="AH755" s="42">
        <v>-14606210.640000001</v>
      </c>
      <c r="AI755" s="42">
        <v>-14606210.640000001</v>
      </c>
      <c r="AJ755" s="42">
        <v>-14606210.640000001</v>
      </c>
      <c r="AK755" s="42">
        <v>-14606210.640000001</v>
      </c>
      <c r="AL755" s="42">
        <v>-14606210.640000001</v>
      </c>
      <c r="AM755" s="42">
        <v>-14606210.640000001</v>
      </c>
      <c r="AN755" s="42">
        <v>-14606210.640000001</v>
      </c>
      <c r="AO755" s="42">
        <v>-14606210.640000001</v>
      </c>
      <c r="AP755" s="42">
        <v>-14606210.640000001</v>
      </c>
      <c r="AQ755" s="42">
        <v>-14606210.640000001</v>
      </c>
      <c r="AR755" s="42">
        <v>-14606210.640000001</v>
      </c>
      <c r="AS755" s="42">
        <v>-14606210.640000001</v>
      </c>
      <c r="AT755" s="42">
        <v>-14606210.640000001</v>
      </c>
      <c r="AU755" s="42">
        <v>-14606210.640000001</v>
      </c>
      <c r="AV755" s="42">
        <v>-14606210.640000001</v>
      </c>
      <c r="AW755" s="42">
        <v>-14606210.640000001</v>
      </c>
      <c r="AX755" s="42">
        <v>-14606210.640000001</v>
      </c>
      <c r="AY755" s="42">
        <v>-14606210.640000001</v>
      </c>
      <c r="AZ755" s="42">
        <v>-14606210.640000001</v>
      </c>
      <c r="BA755" s="42">
        <v>-14606210.640000001</v>
      </c>
    </row>
    <row r="756" spans="1:53" x14ac:dyDescent="0.2">
      <c r="A756" s="91" t="s">
        <v>875</v>
      </c>
    </row>
    <row r="757" spans="1:53" x14ac:dyDescent="0.2">
      <c r="A757" s="91" t="s">
        <v>876</v>
      </c>
      <c r="B757" s="42">
        <v>0</v>
      </c>
      <c r="C757" s="42">
        <v>0</v>
      </c>
      <c r="D757" s="42">
        <v>0</v>
      </c>
      <c r="E757" s="42">
        <v>0</v>
      </c>
      <c r="F757" s="42">
        <v>0</v>
      </c>
      <c r="G757" s="42">
        <v>0</v>
      </c>
      <c r="H757" s="42">
        <v>0</v>
      </c>
      <c r="I757" s="42">
        <v>0</v>
      </c>
      <c r="J757" s="42">
        <v>0</v>
      </c>
      <c r="K757" s="42">
        <v>0</v>
      </c>
      <c r="L757" s="42">
        <v>0</v>
      </c>
      <c r="M757" s="42">
        <v>0</v>
      </c>
      <c r="N757" s="42">
        <v>0</v>
      </c>
      <c r="O757" s="42">
        <v>0</v>
      </c>
      <c r="P757" s="42">
        <v>0</v>
      </c>
      <c r="Q757" s="42">
        <v>0</v>
      </c>
      <c r="R757" s="42">
        <v>0</v>
      </c>
      <c r="S757" s="42">
        <v>0</v>
      </c>
      <c r="T757" s="42">
        <v>0</v>
      </c>
      <c r="U757" s="42">
        <v>0</v>
      </c>
      <c r="V757" s="42">
        <v>0</v>
      </c>
      <c r="W757" s="42">
        <v>0</v>
      </c>
      <c r="X757" s="42">
        <v>0</v>
      </c>
      <c r="Y757" s="42">
        <v>0</v>
      </c>
      <c r="Z757" s="42">
        <v>0</v>
      </c>
      <c r="AA757" s="42">
        <v>0</v>
      </c>
      <c r="AB757" s="42">
        <v>0</v>
      </c>
      <c r="AC757" s="42">
        <v>0</v>
      </c>
      <c r="AD757" s="42">
        <v>0</v>
      </c>
      <c r="AE757" s="42">
        <v>0</v>
      </c>
      <c r="AF757" s="42">
        <v>0</v>
      </c>
      <c r="AG757" s="42">
        <v>0</v>
      </c>
      <c r="AH757" s="42">
        <v>0</v>
      </c>
      <c r="AI757" s="42">
        <v>0</v>
      </c>
      <c r="AJ757" s="42">
        <v>0</v>
      </c>
      <c r="AK757" s="42">
        <v>0</v>
      </c>
      <c r="AL757" s="42">
        <v>0</v>
      </c>
      <c r="AM757" s="42">
        <v>0</v>
      </c>
      <c r="AN757" s="42">
        <v>0</v>
      </c>
      <c r="AO757" s="42">
        <v>0</v>
      </c>
      <c r="AP757" s="42">
        <v>0</v>
      </c>
      <c r="AQ757" s="42">
        <v>0</v>
      </c>
      <c r="AR757" s="42">
        <v>0</v>
      </c>
      <c r="AS757" s="42">
        <v>0</v>
      </c>
      <c r="AT757" s="42">
        <v>0</v>
      </c>
      <c r="AU757" s="42">
        <v>0</v>
      </c>
      <c r="AV757" s="42">
        <v>0</v>
      </c>
      <c r="AW757" s="42">
        <v>0</v>
      </c>
      <c r="AX757" s="42">
        <v>0</v>
      </c>
      <c r="AY757" s="42">
        <v>0</v>
      </c>
      <c r="AZ757" s="42">
        <v>0</v>
      </c>
      <c r="BA757" s="42">
        <v>0</v>
      </c>
    </row>
    <row r="758" spans="1:53" x14ac:dyDescent="0.2">
      <c r="A758" s="91" t="s">
        <v>877</v>
      </c>
      <c r="B758" s="42">
        <v>-22781729.789999999</v>
      </c>
      <c r="C758" s="42">
        <v>-22781729.789999999</v>
      </c>
      <c r="D758" s="42">
        <v>-22781729.789999999</v>
      </c>
      <c r="E758" s="42">
        <v>-22781729.789999999</v>
      </c>
      <c r="F758" s="42">
        <v>-22781729.789999999</v>
      </c>
      <c r="G758" s="42">
        <v>-22781729.789999999</v>
      </c>
      <c r="H758" s="42">
        <v>-22781729.789999999</v>
      </c>
      <c r="I758" s="42">
        <v>-22781729.789999999</v>
      </c>
      <c r="J758" s="42">
        <v>-22781729.789999999</v>
      </c>
      <c r="K758" s="42">
        <v>-22781729.789999999</v>
      </c>
      <c r="L758" s="42">
        <v>-22781729.789999999</v>
      </c>
      <c r="M758" s="42">
        <v>-22781729.789999999</v>
      </c>
      <c r="N758" s="42">
        <v>-22781729.789999999</v>
      </c>
      <c r="O758" s="42">
        <v>-22781729.789999999</v>
      </c>
      <c r="P758" s="42">
        <v>-22781729.789999999</v>
      </c>
      <c r="Q758" s="42">
        <v>-22781729.789999999</v>
      </c>
      <c r="R758" s="42">
        <v>-22781729.789999999</v>
      </c>
      <c r="S758" s="42">
        <v>-22781729.789999999</v>
      </c>
      <c r="T758" s="42">
        <v>-22781729.789999999</v>
      </c>
      <c r="U758" s="42">
        <v>-22781729.789999999</v>
      </c>
      <c r="V758" s="42">
        <v>-22781729.789999999</v>
      </c>
      <c r="W758" s="42">
        <v>-22781729.789999999</v>
      </c>
      <c r="X758" s="42">
        <v>-22781729.789999999</v>
      </c>
      <c r="Y758" s="42">
        <v>-22781729.789999999</v>
      </c>
      <c r="Z758" s="42">
        <v>-22781729.789999999</v>
      </c>
      <c r="AA758" s="42">
        <v>-22781729.789999999</v>
      </c>
      <c r="AB758" s="42">
        <v>-22781729.789999999</v>
      </c>
      <c r="AC758" s="42">
        <v>-22781729.789999999</v>
      </c>
      <c r="AD758" s="42">
        <v>-22781729.789999999</v>
      </c>
      <c r="AE758" s="42">
        <v>-22781729.789999999</v>
      </c>
      <c r="AF758" s="42">
        <v>-22781729.789999999</v>
      </c>
      <c r="AG758" s="42">
        <v>-22781729.789999999</v>
      </c>
      <c r="AH758" s="42">
        <v>-22781729.789999999</v>
      </c>
      <c r="AI758" s="42">
        <v>-22781729.789999999</v>
      </c>
      <c r="AJ758" s="42">
        <v>-22781729.789999999</v>
      </c>
      <c r="AK758" s="42">
        <v>-22781729.789999999</v>
      </c>
      <c r="AL758" s="42">
        <v>-22781729.789999999</v>
      </c>
      <c r="AM758" s="42">
        <v>-22781729.789999999</v>
      </c>
      <c r="AN758" s="42">
        <v>-22781729.789999999</v>
      </c>
      <c r="AO758" s="42">
        <v>-22781729.789999999</v>
      </c>
      <c r="AP758" s="42">
        <v>-22781729.789999999</v>
      </c>
      <c r="AQ758" s="42">
        <v>-22781729.789999999</v>
      </c>
      <c r="AR758" s="42">
        <v>-22781729.789999999</v>
      </c>
      <c r="AS758" s="42">
        <v>-22781729.789999999</v>
      </c>
      <c r="AT758" s="42">
        <v>-22781729.789999999</v>
      </c>
      <c r="AU758" s="42">
        <v>-22781729.789999999</v>
      </c>
      <c r="AV758" s="42">
        <v>-22781729.789999999</v>
      </c>
      <c r="AW758" s="42">
        <v>-22781729.789999999</v>
      </c>
      <c r="AX758" s="42">
        <v>-22781729.789999999</v>
      </c>
      <c r="AY758" s="42">
        <v>-22781729.789999999</v>
      </c>
      <c r="AZ758" s="42">
        <v>-22781729.789999999</v>
      </c>
      <c r="BA758" s="42">
        <v>-22781729.789999999</v>
      </c>
    </row>
    <row r="759" spans="1:53" x14ac:dyDescent="0.2">
      <c r="A759" s="91" t="s">
        <v>878</v>
      </c>
      <c r="B759" s="42">
        <v>-46027880.700000003</v>
      </c>
      <c r="C759" s="42">
        <v>-46027880.700000003</v>
      </c>
      <c r="D759" s="42">
        <v>-46027880.700000003</v>
      </c>
      <c r="E759" s="42">
        <v>-46027880.700000003</v>
      </c>
      <c r="F759" s="42">
        <v>-46027880.700000003</v>
      </c>
      <c r="G759" s="42">
        <v>-46027880.700000003</v>
      </c>
      <c r="H759" s="42">
        <v>-46027880.700000003</v>
      </c>
      <c r="I759" s="42">
        <v>-46027880.700000003</v>
      </c>
      <c r="J759" s="42">
        <v>-46027880.700000003</v>
      </c>
      <c r="K759" s="42">
        <v>-46027880.700000003</v>
      </c>
      <c r="L759" s="42">
        <v>-46027880.700000003</v>
      </c>
      <c r="M759" s="42">
        <v>-46027880.700000003</v>
      </c>
      <c r="N759" s="42">
        <v>-46027880.700000003</v>
      </c>
      <c r="O759" s="42">
        <v>-46027880.700000003</v>
      </c>
      <c r="P759" s="42">
        <v>-46027880.700000003</v>
      </c>
      <c r="Q759" s="42">
        <v>-46027880.700000003</v>
      </c>
      <c r="R759" s="42">
        <v>-46027880.700000003</v>
      </c>
      <c r="S759" s="42">
        <v>-46027880.700000003</v>
      </c>
      <c r="T759" s="42">
        <v>-46027880.700000003</v>
      </c>
      <c r="U759" s="42">
        <v>-46027880.700000003</v>
      </c>
      <c r="V759" s="42">
        <v>-46027880.700000003</v>
      </c>
      <c r="W759" s="42">
        <v>-46027880.700000003</v>
      </c>
      <c r="X759" s="42">
        <v>-46027880.700000003</v>
      </c>
      <c r="Y759" s="42">
        <v>-46027880.700000003</v>
      </c>
      <c r="Z759" s="42">
        <v>-46027880.700000003</v>
      </c>
      <c r="AA759" s="42">
        <v>-46027880.700000003</v>
      </c>
      <c r="AB759" s="42">
        <v>-46027880.700000003</v>
      </c>
      <c r="AC759" s="42">
        <v>-46027880.700000003</v>
      </c>
      <c r="AD759" s="42">
        <v>-46027880.700000003</v>
      </c>
      <c r="AE759" s="42">
        <v>-46027880.700000003</v>
      </c>
      <c r="AF759" s="42">
        <v>-46027880.700000003</v>
      </c>
      <c r="AG759" s="42">
        <v>-46027880.700000003</v>
      </c>
      <c r="AH759" s="42">
        <v>-46027880.700000003</v>
      </c>
      <c r="AI759" s="42">
        <v>-46027880.700000003</v>
      </c>
      <c r="AJ759" s="42">
        <v>-46027880.700000003</v>
      </c>
      <c r="AK759" s="42">
        <v>-46027880.700000003</v>
      </c>
      <c r="AL759" s="42">
        <v>-46027880.700000003</v>
      </c>
      <c r="AM759" s="42">
        <v>-46027880.700000003</v>
      </c>
      <c r="AN759" s="42">
        <v>-46027880.700000003</v>
      </c>
      <c r="AO759" s="42">
        <v>-46027880.700000003</v>
      </c>
      <c r="AP759" s="42">
        <v>-46027880.700000003</v>
      </c>
      <c r="AQ759" s="42">
        <v>-46027880.700000003</v>
      </c>
      <c r="AR759" s="42">
        <v>-46027880.700000003</v>
      </c>
      <c r="AS759" s="42">
        <v>-46027880.700000003</v>
      </c>
      <c r="AT759" s="42">
        <v>-46027880.700000003</v>
      </c>
      <c r="AU759" s="42">
        <v>-46027880.700000003</v>
      </c>
      <c r="AV759" s="42">
        <v>-46027880.700000003</v>
      </c>
      <c r="AW759" s="42">
        <v>-46027880.700000003</v>
      </c>
      <c r="AX759" s="42">
        <v>-46027880.700000003</v>
      </c>
      <c r="AY759" s="42">
        <v>-46027880.700000003</v>
      </c>
      <c r="AZ759" s="42">
        <v>-46027880.700000003</v>
      </c>
      <c r="BA759" s="42">
        <v>-46027880.700000003</v>
      </c>
    </row>
    <row r="760" spans="1:53" x14ac:dyDescent="0.2">
      <c r="A760" s="91" t="s">
        <v>879</v>
      </c>
      <c r="B760" s="42">
        <v>0</v>
      </c>
      <c r="C760" s="42">
        <v>0</v>
      </c>
      <c r="D760" s="42">
        <v>0</v>
      </c>
      <c r="E760" s="42">
        <v>0</v>
      </c>
      <c r="F760" s="42">
        <v>0</v>
      </c>
      <c r="G760" s="42">
        <v>0</v>
      </c>
      <c r="H760" s="42">
        <v>0</v>
      </c>
      <c r="I760" s="42">
        <v>0</v>
      </c>
      <c r="J760" s="42">
        <v>0</v>
      </c>
      <c r="K760" s="42">
        <v>0</v>
      </c>
      <c r="L760" s="42">
        <v>0</v>
      </c>
      <c r="M760" s="42">
        <v>0</v>
      </c>
      <c r="N760" s="42">
        <v>0</v>
      </c>
      <c r="O760" s="42">
        <v>0</v>
      </c>
      <c r="P760" s="42">
        <v>0</v>
      </c>
      <c r="Q760" s="42">
        <v>0</v>
      </c>
      <c r="R760" s="42">
        <v>0</v>
      </c>
      <c r="S760" s="42">
        <v>0</v>
      </c>
      <c r="T760" s="42">
        <v>0</v>
      </c>
      <c r="U760" s="42">
        <v>0</v>
      </c>
      <c r="V760" s="42">
        <v>0</v>
      </c>
      <c r="W760" s="42">
        <v>0</v>
      </c>
      <c r="X760" s="42">
        <v>0</v>
      </c>
      <c r="Y760" s="42">
        <v>0</v>
      </c>
      <c r="Z760" s="42">
        <v>0</v>
      </c>
      <c r="AA760" s="42">
        <v>0</v>
      </c>
      <c r="AB760" s="42">
        <v>0</v>
      </c>
      <c r="AC760" s="42">
        <v>0</v>
      </c>
      <c r="AD760" s="42">
        <v>0</v>
      </c>
      <c r="AE760" s="42">
        <v>0</v>
      </c>
      <c r="AF760" s="42">
        <v>0</v>
      </c>
      <c r="AG760" s="42">
        <v>0</v>
      </c>
      <c r="AH760" s="42">
        <v>0</v>
      </c>
      <c r="AI760" s="42">
        <v>0</v>
      </c>
      <c r="AJ760" s="42">
        <v>0</v>
      </c>
      <c r="AK760" s="42">
        <v>0</v>
      </c>
      <c r="AL760" s="42">
        <v>0</v>
      </c>
      <c r="AM760" s="42">
        <v>0</v>
      </c>
      <c r="AN760" s="42">
        <v>0</v>
      </c>
      <c r="AO760" s="42">
        <v>0</v>
      </c>
      <c r="AP760" s="42">
        <v>0</v>
      </c>
      <c r="AQ760" s="42">
        <v>0</v>
      </c>
      <c r="AR760" s="42">
        <v>0</v>
      </c>
      <c r="AS760" s="42">
        <v>0</v>
      </c>
      <c r="AT760" s="42">
        <v>0</v>
      </c>
      <c r="AU760" s="42">
        <v>0</v>
      </c>
      <c r="AV760" s="42">
        <v>0</v>
      </c>
      <c r="AW760" s="42">
        <v>0</v>
      </c>
      <c r="AX760" s="42">
        <v>0</v>
      </c>
      <c r="AY760" s="42">
        <v>0</v>
      </c>
      <c r="AZ760" s="42">
        <v>0</v>
      </c>
      <c r="BA760" s="42">
        <v>0</v>
      </c>
    </row>
    <row r="761" spans="1:53" x14ac:dyDescent="0.2">
      <c r="A761" s="91" t="s">
        <v>880</v>
      </c>
      <c r="B761" s="42">
        <v>-4650735.38</v>
      </c>
      <c r="C761" s="42">
        <v>-4650735.38</v>
      </c>
      <c r="D761" s="42">
        <v>-4650735.38</v>
      </c>
      <c r="E761" s="42">
        <v>-4650735.38</v>
      </c>
      <c r="F761" s="42">
        <v>-4650735.38</v>
      </c>
      <c r="G761" s="42">
        <v>-4650735.38</v>
      </c>
      <c r="H761" s="42">
        <v>-4650735.38</v>
      </c>
      <c r="I761" s="42">
        <v>-4650735.38</v>
      </c>
      <c r="J761" s="42">
        <v>-4650735.38</v>
      </c>
      <c r="K761" s="42">
        <v>-4650735.38</v>
      </c>
      <c r="L761" s="42">
        <v>-4650735.38</v>
      </c>
      <c r="M761" s="42">
        <v>-4650735.38</v>
      </c>
      <c r="N761" s="42">
        <v>-4650735.38</v>
      </c>
      <c r="O761" s="42">
        <v>-4650735.38</v>
      </c>
      <c r="P761" s="42">
        <v>-4650735.38</v>
      </c>
      <c r="Q761" s="42">
        <v>-4650735.38</v>
      </c>
      <c r="R761" s="42">
        <v>-4650735.38</v>
      </c>
      <c r="S761" s="42">
        <v>-4650735.38</v>
      </c>
      <c r="T761" s="42">
        <v>-4650735.38</v>
      </c>
      <c r="U761" s="42">
        <v>-4650735.38</v>
      </c>
      <c r="V761" s="42">
        <v>-4650735.38</v>
      </c>
      <c r="W761" s="42">
        <v>-4650735.38</v>
      </c>
      <c r="X761" s="42">
        <v>-4650735.38</v>
      </c>
      <c r="Y761" s="42">
        <v>-4650735.38</v>
      </c>
      <c r="Z761" s="42">
        <v>-4650735.38</v>
      </c>
      <c r="AA761" s="42">
        <v>-4650735.38</v>
      </c>
      <c r="AB761" s="42">
        <v>-4650735.38</v>
      </c>
      <c r="AC761" s="42">
        <v>-4650735.38</v>
      </c>
      <c r="AD761" s="42">
        <v>-4650735.38</v>
      </c>
      <c r="AE761" s="42">
        <v>-4650735.38</v>
      </c>
      <c r="AF761" s="42">
        <v>-4650735.38</v>
      </c>
      <c r="AG761" s="42">
        <v>-4650735.38</v>
      </c>
      <c r="AH761" s="42">
        <v>-4650735.38</v>
      </c>
      <c r="AI761" s="42">
        <v>-4650735.38</v>
      </c>
      <c r="AJ761" s="42">
        <v>-4650735.38</v>
      </c>
      <c r="AK761" s="42">
        <v>-4650735.38</v>
      </c>
      <c r="AL761" s="42">
        <v>-4650735.38</v>
      </c>
      <c r="AM761" s="42">
        <v>-4650735.38</v>
      </c>
      <c r="AN761" s="42">
        <v>-4650735.38</v>
      </c>
      <c r="AO761" s="42">
        <v>-4650735.38</v>
      </c>
      <c r="AP761" s="42">
        <v>-4650735.38</v>
      </c>
      <c r="AQ761" s="42">
        <v>-4650735.38</v>
      </c>
      <c r="AR761" s="42">
        <v>-4650735.38</v>
      </c>
      <c r="AS761" s="42">
        <v>-4650735.38</v>
      </c>
      <c r="AT761" s="42">
        <v>-4650735.38</v>
      </c>
      <c r="AU761" s="42">
        <v>-4650735.38</v>
      </c>
      <c r="AV761" s="42">
        <v>-4650735.38</v>
      </c>
      <c r="AW761" s="42">
        <v>-4650735.38</v>
      </c>
      <c r="AX761" s="42">
        <v>-4650735.38</v>
      </c>
      <c r="AY761" s="42">
        <v>-4650735.38</v>
      </c>
      <c r="AZ761" s="42">
        <v>-4650735.38</v>
      </c>
      <c r="BA761" s="42">
        <v>-4650735.38</v>
      </c>
    </row>
    <row r="762" spans="1:53" x14ac:dyDescent="0.2">
      <c r="A762" s="91" t="s">
        <v>881</v>
      </c>
      <c r="B762" s="42">
        <v>-7232380.1299999999</v>
      </c>
      <c r="C762" s="42">
        <v>-7232380.1299999999</v>
      </c>
      <c r="D762" s="42">
        <v>-7232380.1299999999</v>
      </c>
      <c r="E762" s="42">
        <v>-7232380.1299999999</v>
      </c>
      <c r="F762" s="42">
        <v>-7232380.1299999999</v>
      </c>
      <c r="G762" s="42">
        <v>-7232380.1299999999</v>
      </c>
      <c r="H762" s="42">
        <v>-7232380.1299999999</v>
      </c>
      <c r="I762" s="42">
        <v>-7232380.1299999999</v>
      </c>
      <c r="J762" s="42">
        <v>-7232380.1299999999</v>
      </c>
      <c r="K762" s="42">
        <v>-7232380.1299999999</v>
      </c>
      <c r="L762" s="42">
        <v>-7232380.1299999999</v>
      </c>
      <c r="M762" s="42">
        <v>-7232380.1299999999</v>
      </c>
      <c r="N762" s="42">
        <v>-7232380.1299999999</v>
      </c>
      <c r="O762" s="42">
        <v>-7232380.1299999999</v>
      </c>
      <c r="P762" s="42">
        <v>-7232380.1299999999</v>
      </c>
      <c r="Q762" s="42">
        <v>-7232380.1299999999</v>
      </c>
      <c r="R762" s="42">
        <v>-7232380.1299999999</v>
      </c>
      <c r="S762" s="42">
        <v>-7232380.1299999999</v>
      </c>
      <c r="T762" s="42">
        <v>-7232380.1299999999</v>
      </c>
      <c r="U762" s="42">
        <v>-7232380.1299999999</v>
      </c>
      <c r="V762" s="42">
        <v>-7232380.1299999999</v>
      </c>
      <c r="W762" s="42">
        <v>-7232380.1299999999</v>
      </c>
      <c r="X762" s="42">
        <v>-7232380.1299999999</v>
      </c>
      <c r="Y762" s="42">
        <v>-7232380.1299999999</v>
      </c>
      <c r="Z762" s="42">
        <v>-7232380.1299999999</v>
      </c>
      <c r="AA762" s="42">
        <v>-7232380.1299999999</v>
      </c>
      <c r="AB762" s="42">
        <v>-7232380.1299999999</v>
      </c>
      <c r="AC762" s="42">
        <v>-7232380.1299999999</v>
      </c>
      <c r="AD762" s="42">
        <v>-7232380.1299999999</v>
      </c>
      <c r="AE762" s="42">
        <v>-7232380.1299999999</v>
      </c>
      <c r="AF762" s="42">
        <v>-7232380.1299999999</v>
      </c>
      <c r="AG762" s="42">
        <v>-7232380.1299999999</v>
      </c>
      <c r="AH762" s="42">
        <v>-7232380.1299999999</v>
      </c>
      <c r="AI762" s="42">
        <v>-7232380.1299999999</v>
      </c>
      <c r="AJ762" s="42">
        <v>-7232380.1299999999</v>
      </c>
      <c r="AK762" s="42">
        <v>-7232380.1299999999</v>
      </c>
      <c r="AL762" s="42">
        <v>-7232380.1299999999</v>
      </c>
      <c r="AM762" s="42">
        <v>-7232380.1299999999</v>
      </c>
      <c r="AN762" s="42">
        <v>-7232380.1299999999</v>
      </c>
      <c r="AO762" s="42">
        <v>-7232380.1299999999</v>
      </c>
      <c r="AP762" s="42">
        <v>-7232380.1299999999</v>
      </c>
      <c r="AQ762" s="42">
        <v>-7232380.1299999999</v>
      </c>
      <c r="AR762" s="42">
        <v>-7232380.1299999999</v>
      </c>
      <c r="AS762" s="42">
        <v>-7232380.1299999999</v>
      </c>
      <c r="AT762" s="42">
        <v>-7232380.1299999999</v>
      </c>
      <c r="AU762" s="42">
        <v>-7232380.1299999999</v>
      </c>
      <c r="AV762" s="42">
        <v>-7232380.1299999999</v>
      </c>
      <c r="AW762" s="42">
        <v>-7232380.1299999999</v>
      </c>
      <c r="AX762" s="42">
        <v>-7232380.1299999999</v>
      </c>
      <c r="AY762" s="42">
        <v>-7232380.1299999999</v>
      </c>
      <c r="AZ762" s="42">
        <v>-7232380.1299999999</v>
      </c>
      <c r="BA762" s="42">
        <v>-7232380.1299999999</v>
      </c>
    </row>
    <row r="763" spans="1:53" x14ac:dyDescent="0.2">
      <c r="A763" s="91" t="s">
        <v>882</v>
      </c>
      <c r="B763" s="42">
        <v>-24757246.600000001</v>
      </c>
      <c r="C763" s="42">
        <v>-24757246.600000001</v>
      </c>
      <c r="D763" s="42">
        <v>-24757246.600000001</v>
      </c>
      <c r="E763" s="42">
        <v>-24757246.600000001</v>
      </c>
      <c r="F763" s="42">
        <v>-24757246.600000001</v>
      </c>
      <c r="G763" s="42">
        <v>-24757246.600000001</v>
      </c>
      <c r="H763" s="42">
        <v>-24757246.600000001</v>
      </c>
      <c r="I763" s="42">
        <v>-24757246.600000001</v>
      </c>
      <c r="J763" s="42">
        <v>-24757246.600000001</v>
      </c>
      <c r="K763" s="42">
        <v>-24757246.600000001</v>
      </c>
      <c r="L763" s="42">
        <v>-24757246.600000001</v>
      </c>
      <c r="M763" s="42">
        <v>-24757246.600000001</v>
      </c>
      <c r="N763" s="42">
        <v>-24757246.600000001</v>
      </c>
      <c r="O763" s="42">
        <v>-24757246.600000001</v>
      </c>
      <c r="P763" s="42">
        <v>-24757246.600000001</v>
      </c>
      <c r="Q763" s="42">
        <v>-24757246.600000001</v>
      </c>
      <c r="R763" s="42">
        <v>-24757246.600000001</v>
      </c>
      <c r="S763" s="42">
        <v>-24757246.600000001</v>
      </c>
      <c r="T763" s="42">
        <v>-24757246.600000001</v>
      </c>
      <c r="U763" s="42">
        <v>-24757246.600000001</v>
      </c>
      <c r="V763" s="42">
        <v>-24757246.600000001</v>
      </c>
      <c r="W763" s="42">
        <v>-24757246.600000001</v>
      </c>
      <c r="X763" s="42">
        <v>-24757246.600000001</v>
      </c>
      <c r="Y763" s="42">
        <v>-24757246.600000001</v>
      </c>
      <c r="Z763" s="42">
        <v>-24757246.600000001</v>
      </c>
      <c r="AA763" s="42">
        <v>-24757246.600000001</v>
      </c>
      <c r="AB763" s="42">
        <v>-24757246.600000001</v>
      </c>
      <c r="AC763" s="42">
        <v>-24757246.600000001</v>
      </c>
      <c r="AD763" s="42">
        <v>-24757246.600000001</v>
      </c>
      <c r="AE763" s="42">
        <v>-24757246.600000001</v>
      </c>
      <c r="AF763" s="42">
        <v>-24757246.600000001</v>
      </c>
      <c r="AG763" s="42">
        <v>-24757246.600000001</v>
      </c>
      <c r="AH763" s="42">
        <v>-24757246.600000001</v>
      </c>
      <c r="AI763" s="42">
        <v>-24757246.600000001</v>
      </c>
      <c r="AJ763" s="42">
        <v>-24757246.600000001</v>
      </c>
      <c r="AK763" s="42">
        <v>-24757246.600000001</v>
      </c>
      <c r="AL763" s="42">
        <v>-24757246.600000001</v>
      </c>
      <c r="AM763" s="42">
        <v>-24757246.600000001</v>
      </c>
      <c r="AN763" s="42">
        <v>-24757246.600000001</v>
      </c>
      <c r="AO763" s="42">
        <v>-24757246.600000001</v>
      </c>
      <c r="AP763" s="42">
        <v>-24757246.600000001</v>
      </c>
      <c r="AQ763" s="42">
        <v>-24757246.600000001</v>
      </c>
      <c r="AR763" s="42">
        <v>-24757246.600000001</v>
      </c>
      <c r="AS763" s="42">
        <v>-24757246.600000001</v>
      </c>
      <c r="AT763" s="42">
        <v>-24757246.600000001</v>
      </c>
      <c r="AU763" s="42">
        <v>-24757246.600000001</v>
      </c>
      <c r="AV763" s="42">
        <v>-24757246.600000001</v>
      </c>
      <c r="AW763" s="42">
        <v>-24757246.600000001</v>
      </c>
      <c r="AX763" s="42">
        <v>-24757246.600000001</v>
      </c>
      <c r="AY763" s="42">
        <v>-24757246.600000001</v>
      </c>
      <c r="AZ763" s="42">
        <v>-24757246.600000001</v>
      </c>
      <c r="BA763" s="42">
        <v>-24757246.600000001</v>
      </c>
    </row>
    <row r="764" spans="1:53" x14ac:dyDescent="0.2">
      <c r="A764" s="91" t="s">
        <v>883</v>
      </c>
      <c r="B764" s="42">
        <v>0</v>
      </c>
      <c r="C764" s="42">
        <v>0</v>
      </c>
      <c r="D764" s="42">
        <v>0</v>
      </c>
      <c r="E764" s="42">
        <v>0</v>
      </c>
      <c r="F764" s="42">
        <v>0</v>
      </c>
      <c r="G764" s="42">
        <v>0</v>
      </c>
      <c r="H764" s="42">
        <v>0</v>
      </c>
      <c r="I764" s="42">
        <v>0</v>
      </c>
      <c r="J764" s="42">
        <v>0</v>
      </c>
      <c r="K764" s="42">
        <v>0</v>
      </c>
      <c r="L764" s="42">
        <v>0</v>
      </c>
      <c r="M764" s="42">
        <v>0</v>
      </c>
      <c r="N764" s="42">
        <v>0</v>
      </c>
      <c r="O764" s="42">
        <v>0</v>
      </c>
      <c r="P764" s="42">
        <v>0</v>
      </c>
      <c r="Q764" s="42">
        <v>0</v>
      </c>
      <c r="R764" s="42">
        <v>0</v>
      </c>
      <c r="S764" s="42">
        <v>0</v>
      </c>
      <c r="T764" s="42">
        <v>0</v>
      </c>
      <c r="U764" s="42">
        <v>0</v>
      </c>
      <c r="V764" s="42">
        <v>0</v>
      </c>
      <c r="W764" s="42">
        <v>0</v>
      </c>
      <c r="X764" s="42">
        <v>0</v>
      </c>
      <c r="Y764" s="42">
        <v>0</v>
      </c>
      <c r="Z764" s="42">
        <v>0</v>
      </c>
      <c r="AA764" s="42">
        <v>0</v>
      </c>
      <c r="AB764" s="42">
        <v>0</v>
      </c>
      <c r="AC764" s="42">
        <v>0</v>
      </c>
      <c r="AD764" s="42">
        <v>0</v>
      </c>
      <c r="AE764" s="42">
        <v>0</v>
      </c>
      <c r="AF764" s="42">
        <v>0</v>
      </c>
      <c r="AG764" s="42">
        <v>0</v>
      </c>
      <c r="AH764" s="42">
        <v>0</v>
      </c>
      <c r="AI764" s="42">
        <v>0</v>
      </c>
      <c r="AJ764" s="42">
        <v>0</v>
      </c>
      <c r="AK764" s="42">
        <v>0</v>
      </c>
      <c r="AL764" s="42">
        <v>0</v>
      </c>
      <c r="AM764" s="42">
        <v>0</v>
      </c>
      <c r="AN764" s="42">
        <v>0</v>
      </c>
      <c r="AO764" s="42">
        <v>0</v>
      </c>
      <c r="AP764" s="42">
        <v>0</v>
      </c>
      <c r="AQ764" s="42">
        <v>0</v>
      </c>
      <c r="AR764" s="42">
        <v>0</v>
      </c>
      <c r="AS764" s="42">
        <v>0</v>
      </c>
      <c r="AT764" s="42">
        <v>0</v>
      </c>
      <c r="AU764" s="42">
        <v>0</v>
      </c>
      <c r="AV764" s="42">
        <v>0</v>
      </c>
      <c r="AW764" s="42">
        <v>0</v>
      </c>
      <c r="AX764" s="42">
        <v>0</v>
      </c>
      <c r="AY764" s="42">
        <v>0</v>
      </c>
      <c r="AZ764" s="42">
        <v>0</v>
      </c>
      <c r="BA764" s="42">
        <v>0</v>
      </c>
    </row>
    <row r="765" spans="1:53" x14ac:dyDescent="0.2">
      <c r="A765" s="91" t="s">
        <v>884</v>
      </c>
      <c r="B765" s="42">
        <v>0</v>
      </c>
      <c r="C765" s="42">
        <v>0</v>
      </c>
      <c r="D765" s="42">
        <v>0</v>
      </c>
      <c r="E765" s="42">
        <v>0</v>
      </c>
      <c r="F765" s="42">
        <v>0</v>
      </c>
      <c r="G765" s="42">
        <v>0</v>
      </c>
      <c r="H765" s="42">
        <v>0</v>
      </c>
      <c r="I765" s="42">
        <v>0</v>
      </c>
      <c r="J765" s="42">
        <v>0</v>
      </c>
      <c r="K765" s="42">
        <v>0</v>
      </c>
      <c r="L765" s="42">
        <v>0</v>
      </c>
      <c r="M765" s="42">
        <v>0</v>
      </c>
      <c r="N765" s="42">
        <v>0</v>
      </c>
      <c r="O765" s="42">
        <v>0</v>
      </c>
      <c r="P765" s="42">
        <v>0</v>
      </c>
      <c r="Q765" s="42">
        <v>0</v>
      </c>
      <c r="R765" s="42">
        <v>0</v>
      </c>
      <c r="S765" s="42">
        <v>0</v>
      </c>
      <c r="T765" s="42">
        <v>0</v>
      </c>
      <c r="U765" s="42">
        <v>0</v>
      </c>
      <c r="V765" s="42">
        <v>0</v>
      </c>
      <c r="W765" s="42">
        <v>0</v>
      </c>
      <c r="X765" s="42">
        <v>0</v>
      </c>
      <c r="Y765" s="42">
        <v>0</v>
      </c>
      <c r="Z765" s="42">
        <v>0</v>
      </c>
      <c r="AA765" s="42">
        <v>0</v>
      </c>
      <c r="AB765" s="42">
        <v>0</v>
      </c>
      <c r="AC765" s="42">
        <v>0</v>
      </c>
      <c r="AD765" s="42">
        <v>0</v>
      </c>
      <c r="AE765" s="42">
        <v>0</v>
      </c>
      <c r="AF765" s="42">
        <v>0</v>
      </c>
      <c r="AG765" s="42">
        <v>0</v>
      </c>
      <c r="AH765" s="42">
        <v>0</v>
      </c>
      <c r="AI765" s="42">
        <v>0</v>
      </c>
      <c r="AJ765" s="42">
        <v>0</v>
      </c>
      <c r="AK765" s="42">
        <v>0</v>
      </c>
      <c r="AL765" s="42">
        <v>0</v>
      </c>
      <c r="AM765" s="42">
        <v>0</v>
      </c>
      <c r="AN765" s="42">
        <v>0</v>
      </c>
      <c r="AO765" s="42">
        <v>0</v>
      </c>
      <c r="AP765" s="42">
        <v>0</v>
      </c>
      <c r="AQ765" s="42">
        <v>0</v>
      </c>
      <c r="AR765" s="42">
        <v>0</v>
      </c>
      <c r="AS765" s="42">
        <v>0</v>
      </c>
      <c r="AT765" s="42">
        <v>0</v>
      </c>
      <c r="AU765" s="42">
        <v>0</v>
      </c>
      <c r="AV765" s="42">
        <v>0</v>
      </c>
      <c r="AW765" s="42">
        <v>0</v>
      </c>
      <c r="AX765" s="42">
        <v>0</v>
      </c>
      <c r="AY765" s="42">
        <v>0</v>
      </c>
      <c r="AZ765" s="42">
        <v>0</v>
      </c>
      <c r="BA765" s="42">
        <v>0</v>
      </c>
    </row>
    <row r="766" spans="1:53" x14ac:dyDescent="0.2">
      <c r="A766" s="91" t="s">
        <v>885</v>
      </c>
      <c r="B766" s="42">
        <v>0</v>
      </c>
      <c r="C766" s="42">
        <v>0</v>
      </c>
      <c r="D766" s="42">
        <v>0</v>
      </c>
      <c r="E766" s="42">
        <v>0</v>
      </c>
      <c r="F766" s="42">
        <v>0</v>
      </c>
      <c r="G766" s="42">
        <v>0</v>
      </c>
      <c r="H766" s="42">
        <v>0</v>
      </c>
      <c r="I766" s="42">
        <v>0</v>
      </c>
      <c r="J766" s="42">
        <v>0</v>
      </c>
      <c r="K766" s="42">
        <v>0</v>
      </c>
      <c r="L766" s="42">
        <v>0</v>
      </c>
      <c r="M766" s="42">
        <v>0</v>
      </c>
      <c r="N766" s="42">
        <v>0</v>
      </c>
      <c r="O766" s="42">
        <v>0</v>
      </c>
      <c r="P766" s="42">
        <v>0</v>
      </c>
      <c r="Q766" s="42">
        <v>0</v>
      </c>
      <c r="R766" s="42">
        <v>0</v>
      </c>
      <c r="S766" s="42">
        <v>0</v>
      </c>
      <c r="T766" s="42">
        <v>0</v>
      </c>
      <c r="U766" s="42">
        <v>0</v>
      </c>
      <c r="V766" s="42">
        <v>0</v>
      </c>
      <c r="W766" s="42">
        <v>0</v>
      </c>
      <c r="X766" s="42">
        <v>0</v>
      </c>
      <c r="Y766" s="42">
        <v>0</v>
      </c>
      <c r="Z766" s="42">
        <v>0</v>
      </c>
      <c r="AA766" s="42">
        <v>0</v>
      </c>
      <c r="AB766" s="42">
        <v>0</v>
      </c>
      <c r="AC766" s="42">
        <v>0</v>
      </c>
      <c r="AD766" s="42">
        <v>0</v>
      </c>
      <c r="AE766" s="42">
        <v>0</v>
      </c>
      <c r="AF766" s="42">
        <v>0</v>
      </c>
      <c r="AG766" s="42">
        <v>0</v>
      </c>
      <c r="AH766" s="42">
        <v>0</v>
      </c>
      <c r="AI766" s="42">
        <v>0</v>
      </c>
      <c r="AJ766" s="42">
        <v>0</v>
      </c>
      <c r="AK766" s="42">
        <v>0</v>
      </c>
      <c r="AL766" s="42">
        <v>0</v>
      </c>
      <c r="AM766" s="42">
        <v>0</v>
      </c>
      <c r="AN766" s="42">
        <v>0</v>
      </c>
      <c r="AO766" s="42">
        <v>0</v>
      </c>
      <c r="AP766" s="42">
        <v>0</v>
      </c>
      <c r="AQ766" s="42">
        <v>0</v>
      </c>
      <c r="AR766" s="42">
        <v>0</v>
      </c>
      <c r="AS766" s="42">
        <v>0</v>
      </c>
      <c r="AT766" s="42">
        <v>0</v>
      </c>
      <c r="AU766" s="42">
        <v>0</v>
      </c>
      <c r="AV766" s="42">
        <v>0</v>
      </c>
      <c r="AW766" s="42">
        <v>0</v>
      </c>
      <c r="AX766" s="42">
        <v>0</v>
      </c>
      <c r="AY766" s="42">
        <v>0</v>
      </c>
      <c r="AZ766" s="42">
        <v>0</v>
      </c>
      <c r="BA766" s="42">
        <v>0</v>
      </c>
    </row>
    <row r="767" spans="1:53" x14ac:dyDescent="0.2">
      <c r="A767" s="91" t="s">
        <v>886</v>
      </c>
      <c r="B767" s="42">
        <v>0</v>
      </c>
      <c r="C767" s="42">
        <v>0</v>
      </c>
      <c r="D767" s="42">
        <v>0</v>
      </c>
      <c r="E767" s="42">
        <v>0</v>
      </c>
      <c r="F767" s="42">
        <v>0</v>
      </c>
      <c r="G767" s="42">
        <v>0</v>
      </c>
      <c r="H767" s="42">
        <v>0</v>
      </c>
      <c r="I767" s="42">
        <v>0</v>
      </c>
      <c r="J767" s="42">
        <v>0</v>
      </c>
      <c r="K767" s="42">
        <v>0</v>
      </c>
      <c r="L767" s="42">
        <v>0</v>
      </c>
      <c r="M767" s="42">
        <v>0</v>
      </c>
      <c r="N767" s="42">
        <v>0</v>
      </c>
      <c r="O767" s="42">
        <v>0</v>
      </c>
      <c r="P767" s="42">
        <v>0</v>
      </c>
      <c r="Q767" s="42">
        <v>0</v>
      </c>
      <c r="R767" s="42">
        <v>0</v>
      </c>
      <c r="S767" s="42">
        <v>0</v>
      </c>
      <c r="T767" s="42">
        <v>0</v>
      </c>
      <c r="U767" s="42">
        <v>0</v>
      </c>
      <c r="V767" s="42">
        <v>0</v>
      </c>
      <c r="W767" s="42">
        <v>0</v>
      </c>
      <c r="X767" s="42">
        <v>0</v>
      </c>
      <c r="Y767" s="42">
        <v>0</v>
      </c>
      <c r="Z767" s="42">
        <v>0</v>
      </c>
      <c r="AA767" s="42">
        <v>0</v>
      </c>
      <c r="AB767" s="42">
        <v>0</v>
      </c>
      <c r="AC767" s="42">
        <v>0</v>
      </c>
      <c r="AD767" s="42">
        <v>0</v>
      </c>
      <c r="AE767" s="42">
        <v>0</v>
      </c>
      <c r="AF767" s="42">
        <v>0</v>
      </c>
      <c r="AG767" s="42">
        <v>0</v>
      </c>
      <c r="AH767" s="42">
        <v>0</v>
      </c>
      <c r="AI767" s="42">
        <v>0</v>
      </c>
      <c r="AJ767" s="42">
        <v>0</v>
      </c>
      <c r="AK767" s="42">
        <v>0</v>
      </c>
      <c r="AL767" s="42">
        <v>0</v>
      </c>
      <c r="AM767" s="42">
        <v>0</v>
      </c>
      <c r="AN767" s="42">
        <v>0</v>
      </c>
      <c r="AO767" s="42">
        <v>0</v>
      </c>
      <c r="AP767" s="42">
        <v>0</v>
      </c>
      <c r="AQ767" s="42">
        <v>0</v>
      </c>
      <c r="AR767" s="42">
        <v>0</v>
      </c>
      <c r="AS767" s="42">
        <v>0</v>
      </c>
      <c r="AT767" s="42">
        <v>0</v>
      </c>
      <c r="AU767" s="42">
        <v>0</v>
      </c>
      <c r="AV767" s="42">
        <v>0</v>
      </c>
      <c r="AW767" s="42">
        <v>0</v>
      </c>
      <c r="AX767" s="42">
        <v>0</v>
      </c>
      <c r="AY767" s="42">
        <v>0</v>
      </c>
      <c r="AZ767" s="42">
        <v>0</v>
      </c>
      <c r="BA767" s="42">
        <v>0</v>
      </c>
    </row>
    <row r="768" spans="1:53" x14ac:dyDescent="0.2">
      <c r="A768" s="91" t="s">
        <v>887</v>
      </c>
      <c r="B768" s="42">
        <v>-321562</v>
      </c>
      <c r="C768" s="42">
        <v>-321562</v>
      </c>
      <c r="D768" s="42">
        <v>-321562</v>
      </c>
      <c r="E768" s="42">
        <v>-321562</v>
      </c>
      <c r="F768" s="42">
        <v>-321562</v>
      </c>
      <c r="G768" s="42">
        <v>-321562</v>
      </c>
      <c r="H768" s="42">
        <v>-321562</v>
      </c>
      <c r="I768" s="42">
        <v>-321562</v>
      </c>
      <c r="J768" s="42">
        <v>-321562</v>
      </c>
      <c r="K768" s="42">
        <v>-321562</v>
      </c>
      <c r="L768" s="42">
        <v>-321562</v>
      </c>
      <c r="M768" s="42">
        <v>-321562</v>
      </c>
      <c r="N768" s="42">
        <v>-321562</v>
      </c>
      <c r="O768" s="42">
        <v>-321562</v>
      </c>
      <c r="P768" s="42">
        <v>-321562</v>
      </c>
      <c r="Q768" s="42">
        <v>-321562</v>
      </c>
      <c r="R768" s="42">
        <v>-321562</v>
      </c>
      <c r="S768" s="42">
        <v>-321562</v>
      </c>
      <c r="T768" s="42">
        <v>-321562</v>
      </c>
      <c r="U768" s="42">
        <v>-321562</v>
      </c>
      <c r="V768" s="42">
        <v>-321562</v>
      </c>
      <c r="W768" s="42">
        <v>-321562</v>
      </c>
      <c r="X768" s="42">
        <v>-321562</v>
      </c>
      <c r="Y768" s="42">
        <v>-321562</v>
      </c>
      <c r="Z768" s="42">
        <v>-321562</v>
      </c>
      <c r="AA768" s="42">
        <v>-321562</v>
      </c>
      <c r="AB768" s="42">
        <v>-321562</v>
      </c>
      <c r="AC768" s="42">
        <v>-321562</v>
      </c>
      <c r="AD768" s="42">
        <v>-321562</v>
      </c>
      <c r="AE768" s="42">
        <v>-321562</v>
      </c>
      <c r="AF768" s="42">
        <v>-321562</v>
      </c>
      <c r="AG768" s="42">
        <v>-321562</v>
      </c>
      <c r="AH768" s="42">
        <v>-321562</v>
      </c>
      <c r="AI768" s="42">
        <v>-321562</v>
      </c>
      <c r="AJ768" s="42">
        <v>-321562</v>
      </c>
      <c r="AK768" s="42">
        <v>-321562</v>
      </c>
      <c r="AL768" s="42">
        <v>-321562</v>
      </c>
      <c r="AM768" s="42">
        <v>-321562</v>
      </c>
      <c r="AN768" s="42">
        <v>-321562</v>
      </c>
      <c r="AO768" s="42">
        <v>-321562</v>
      </c>
      <c r="AP768" s="42">
        <v>-321562</v>
      </c>
      <c r="AQ768" s="42">
        <v>-321562</v>
      </c>
      <c r="AR768" s="42">
        <v>-321562</v>
      </c>
      <c r="AS768" s="42">
        <v>-321562</v>
      </c>
      <c r="AT768" s="42">
        <v>-321562</v>
      </c>
      <c r="AU768" s="42">
        <v>-321562</v>
      </c>
      <c r="AV768" s="42">
        <v>-321562</v>
      </c>
      <c r="AW768" s="42">
        <v>-321562</v>
      </c>
      <c r="AX768" s="42">
        <v>-321562</v>
      </c>
      <c r="AY768" s="42">
        <v>-321562</v>
      </c>
      <c r="AZ768" s="42">
        <v>-321562</v>
      </c>
      <c r="BA768" s="42">
        <v>-321562</v>
      </c>
    </row>
    <row r="769" spans="1:53" x14ac:dyDescent="0.2">
      <c r="A769" s="43" t="s">
        <v>888</v>
      </c>
      <c r="B769" s="42">
        <v>-105771534.59999999</v>
      </c>
      <c r="C769" s="42">
        <v>-105771534.59999999</v>
      </c>
      <c r="D769" s="42">
        <v>-105771534.59999999</v>
      </c>
      <c r="E769" s="42">
        <v>-105771534.59999999</v>
      </c>
      <c r="F769" s="42">
        <v>-105771534.59999999</v>
      </c>
      <c r="G769" s="42">
        <v>-105771534.59999999</v>
      </c>
      <c r="H769" s="42">
        <v>-105771534.59999999</v>
      </c>
      <c r="I769" s="42">
        <v>-105771534.59999999</v>
      </c>
      <c r="J769" s="42">
        <v>-105771534.59999999</v>
      </c>
      <c r="K769" s="42">
        <v>-105771534.59999999</v>
      </c>
      <c r="L769" s="42">
        <v>-105771534.59999999</v>
      </c>
      <c r="M769" s="42">
        <v>-105771534.59999999</v>
      </c>
      <c r="N769" s="42">
        <v>-105771534.59999999</v>
      </c>
      <c r="O769" s="42">
        <v>-105771534.59999999</v>
      </c>
      <c r="P769" s="42">
        <v>-105771534.59999999</v>
      </c>
      <c r="Q769" s="42">
        <v>-105771534.59999999</v>
      </c>
      <c r="R769" s="42">
        <v>-105771534.59999999</v>
      </c>
      <c r="S769" s="42">
        <v>-105771534.59999999</v>
      </c>
      <c r="T769" s="42">
        <v>-105771534.59999999</v>
      </c>
      <c r="U769" s="42">
        <v>-105771534.59999999</v>
      </c>
      <c r="V769" s="42">
        <v>-105771534.59999999</v>
      </c>
      <c r="W769" s="42">
        <v>-105771534.59999999</v>
      </c>
      <c r="X769" s="42">
        <v>-105771534.59999999</v>
      </c>
      <c r="Y769" s="42">
        <v>-105771534.59999999</v>
      </c>
      <c r="Z769" s="42">
        <v>-105771534.59999999</v>
      </c>
      <c r="AA769" s="42">
        <v>-105771534.59999999</v>
      </c>
      <c r="AB769" s="42">
        <v>-105771534.59999999</v>
      </c>
      <c r="AC769" s="42">
        <v>-105771534.59999999</v>
      </c>
      <c r="AD769" s="42">
        <v>-105771534.59999999</v>
      </c>
      <c r="AE769" s="42">
        <v>-105771534.59999999</v>
      </c>
      <c r="AF769" s="42">
        <v>-105771534.59999999</v>
      </c>
      <c r="AG769" s="42">
        <v>-105771534.59999999</v>
      </c>
      <c r="AH769" s="42">
        <v>-105771534.59999999</v>
      </c>
      <c r="AI769" s="42">
        <v>-105771534.59999999</v>
      </c>
      <c r="AJ769" s="42">
        <v>-105771534.59999999</v>
      </c>
      <c r="AK769" s="42">
        <v>-105771534.59999999</v>
      </c>
      <c r="AL769" s="42">
        <v>-105771534.59999999</v>
      </c>
      <c r="AM769" s="42">
        <v>-105771534.59999999</v>
      </c>
      <c r="AN769" s="42">
        <v>-105771534.59999999</v>
      </c>
      <c r="AO769" s="42">
        <v>-105771534.59999999</v>
      </c>
      <c r="AP769" s="42">
        <v>-105771534.59999999</v>
      </c>
      <c r="AQ769" s="42">
        <v>-105771534.59999999</v>
      </c>
      <c r="AR769" s="42">
        <v>-105771534.59999999</v>
      </c>
      <c r="AS769" s="42">
        <v>-105771534.59999999</v>
      </c>
      <c r="AT769" s="42">
        <v>-105771534.59999999</v>
      </c>
      <c r="AU769" s="42">
        <v>-105771534.59999999</v>
      </c>
      <c r="AV769" s="42">
        <v>-105771534.59999999</v>
      </c>
      <c r="AW769" s="42">
        <v>-105771534.59999999</v>
      </c>
      <c r="AX769" s="42">
        <v>-105771534.59999999</v>
      </c>
      <c r="AY769" s="42">
        <v>-105771534.59999999</v>
      </c>
      <c r="AZ769" s="42">
        <v>-105771534.59999999</v>
      </c>
      <c r="BA769" s="42">
        <v>-105771534.59999999</v>
      </c>
    </row>
    <row r="770" spans="1:53" x14ac:dyDescent="0.2">
      <c r="A770" s="91" t="s">
        <v>889</v>
      </c>
    </row>
    <row r="771" spans="1:53" x14ac:dyDescent="0.2">
      <c r="A771" s="91" t="s">
        <v>890</v>
      </c>
      <c r="B771" s="42">
        <v>0</v>
      </c>
      <c r="C771" s="42">
        <v>0</v>
      </c>
      <c r="D771" s="42">
        <v>0</v>
      </c>
      <c r="E771" s="42">
        <v>0</v>
      </c>
      <c r="F771" s="42">
        <v>0</v>
      </c>
      <c r="G771" s="42">
        <v>0</v>
      </c>
      <c r="H771" s="42">
        <v>0</v>
      </c>
      <c r="I771" s="42">
        <v>0</v>
      </c>
      <c r="J771" s="42">
        <v>0</v>
      </c>
      <c r="K771" s="42">
        <v>0</v>
      </c>
      <c r="L771" s="42">
        <v>0</v>
      </c>
      <c r="M771" s="42">
        <v>0</v>
      </c>
      <c r="N771" s="42">
        <v>0</v>
      </c>
      <c r="O771" s="42">
        <v>0</v>
      </c>
      <c r="P771" s="42">
        <v>0</v>
      </c>
      <c r="Q771" s="42">
        <v>0</v>
      </c>
      <c r="R771" s="42">
        <v>0</v>
      </c>
      <c r="S771" s="42">
        <v>0</v>
      </c>
      <c r="T771" s="42">
        <v>0</v>
      </c>
      <c r="U771" s="42">
        <v>0</v>
      </c>
      <c r="V771" s="42">
        <v>0</v>
      </c>
      <c r="W771" s="42">
        <v>0</v>
      </c>
      <c r="X771" s="42">
        <v>0</v>
      </c>
      <c r="Y771" s="42">
        <v>0</v>
      </c>
      <c r="Z771" s="42">
        <v>0</v>
      </c>
      <c r="AA771" s="42">
        <v>0</v>
      </c>
      <c r="AB771" s="42">
        <v>0</v>
      </c>
      <c r="AC771" s="42">
        <v>0</v>
      </c>
      <c r="AD771" s="42">
        <v>0</v>
      </c>
      <c r="AE771" s="42">
        <v>0</v>
      </c>
      <c r="AF771" s="42">
        <v>0</v>
      </c>
      <c r="AG771" s="42">
        <v>0</v>
      </c>
      <c r="AH771" s="42">
        <v>0</v>
      </c>
      <c r="AI771" s="42">
        <v>0</v>
      </c>
      <c r="AJ771" s="42">
        <v>0</v>
      </c>
      <c r="AK771" s="42">
        <v>0</v>
      </c>
      <c r="AL771" s="42">
        <v>0</v>
      </c>
      <c r="AM771" s="42">
        <v>0</v>
      </c>
      <c r="AN771" s="42">
        <v>0</v>
      </c>
      <c r="AO771" s="42">
        <v>0</v>
      </c>
      <c r="AP771" s="42">
        <v>0</v>
      </c>
      <c r="AQ771" s="42">
        <v>0</v>
      </c>
      <c r="AR771" s="42">
        <v>0</v>
      </c>
      <c r="AS771" s="42">
        <v>0</v>
      </c>
      <c r="AT771" s="42">
        <v>0</v>
      </c>
      <c r="AU771" s="42">
        <v>0</v>
      </c>
      <c r="AV771" s="42">
        <v>0</v>
      </c>
      <c r="AW771" s="42">
        <v>0</v>
      </c>
      <c r="AX771" s="42">
        <v>0</v>
      </c>
      <c r="AY771" s="42">
        <v>0</v>
      </c>
      <c r="AZ771" s="42">
        <v>0</v>
      </c>
      <c r="BA771" s="42">
        <v>0</v>
      </c>
    </row>
    <row r="772" spans="1:53" x14ac:dyDescent="0.2">
      <c r="A772" s="91" t="s">
        <v>891</v>
      </c>
      <c r="B772" s="42">
        <v>0</v>
      </c>
      <c r="C772" s="42">
        <v>0</v>
      </c>
      <c r="D772" s="42">
        <v>0</v>
      </c>
      <c r="E772" s="42">
        <v>0</v>
      </c>
      <c r="F772" s="42">
        <v>0</v>
      </c>
      <c r="G772" s="42">
        <v>0</v>
      </c>
      <c r="H772" s="42">
        <v>0</v>
      </c>
      <c r="I772" s="42">
        <v>0</v>
      </c>
      <c r="J772" s="42">
        <v>0</v>
      </c>
      <c r="K772" s="42">
        <v>0</v>
      </c>
      <c r="L772" s="42">
        <v>0</v>
      </c>
      <c r="M772" s="42">
        <v>0</v>
      </c>
      <c r="N772" s="42">
        <v>0</v>
      </c>
      <c r="O772" s="42">
        <v>0</v>
      </c>
      <c r="P772" s="42">
        <v>0</v>
      </c>
      <c r="Q772" s="42">
        <v>0</v>
      </c>
      <c r="R772" s="42">
        <v>0</v>
      </c>
      <c r="S772" s="42">
        <v>0</v>
      </c>
      <c r="T772" s="42">
        <v>0</v>
      </c>
      <c r="U772" s="42">
        <v>0</v>
      </c>
      <c r="V772" s="42">
        <v>0</v>
      </c>
      <c r="W772" s="42">
        <v>0</v>
      </c>
      <c r="X772" s="42">
        <v>0</v>
      </c>
      <c r="Y772" s="42">
        <v>0</v>
      </c>
      <c r="Z772" s="42">
        <v>0</v>
      </c>
      <c r="AA772" s="42">
        <v>0</v>
      </c>
      <c r="AB772" s="42">
        <v>0</v>
      </c>
      <c r="AC772" s="42">
        <v>0</v>
      </c>
      <c r="AD772" s="42">
        <v>0</v>
      </c>
      <c r="AE772" s="42">
        <v>0</v>
      </c>
      <c r="AF772" s="42">
        <v>0</v>
      </c>
      <c r="AG772" s="42">
        <v>0</v>
      </c>
      <c r="AH772" s="42">
        <v>0</v>
      </c>
      <c r="AI772" s="42">
        <v>0</v>
      </c>
      <c r="AJ772" s="42">
        <v>0</v>
      </c>
      <c r="AK772" s="42">
        <v>0</v>
      </c>
      <c r="AL772" s="42">
        <v>0</v>
      </c>
      <c r="AM772" s="42">
        <v>0</v>
      </c>
      <c r="AN772" s="42">
        <v>0</v>
      </c>
      <c r="AO772" s="42">
        <v>0</v>
      </c>
      <c r="AP772" s="42">
        <v>0</v>
      </c>
      <c r="AQ772" s="42">
        <v>0</v>
      </c>
      <c r="AR772" s="42">
        <v>0</v>
      </c>
      <c r="AS772" s="42">
        <v>0</v>
      </c>
      <c r="AT772" s="42">
        <v>0</v>
      </c>
      <c r="AU772" s="42">
        <v>0</v>
      </c>
      <c r="AV772" s="42">
        <v>0</v>
      </c>
      <c r="AW772" s="42">
        <v>0</v>
      </c>
      <c r="AX772" s="42">
        <v>0</v>
      </c>
      <c r="AY772" s="42">
        <v>0</v>
      </c>
      <c r="AZ772" s="42">
        <v>0</v>
      </c>
      <c r="BA772" s="42">
        <v>0</v>
      </c>
    </row>
    <row r="773" spans="1:53" x14ac:dyDescent="0.2">
      <c r="A773" s="91" t="s">
        <v>892</v>
      </c>
      <c r="B773" s="42">
        <v>0</v>
      </c>
      <c r="C773" s="42">
        <v>0</v>
      </c>
      <c r="D773" s="42">
        <v>0</v>
      </c>
      <c r="E773" s="42">
        <v>0</v>
      </c>
      <c r="F773" s="42">
        <v>0</v>
      </c>
      <c r="G773" s="42">
        <v>0</v>
      </c>
      <c r="H773" s="42">
        <v>0</v>
      </c>
      <c r="I773" s="42">
        <v>0</v>
      </c>
      <c r="J773" s="42">
        <v>0</v>
      </c>
      <c r="K773" s="42">
        <v>0</v>
      </c>
      <c r="L773" s="42">
        <v>0</v>
      </c>
      <c r="M773" s="42">
        <v>0</v>
      </c>
      <c r="N773" s="42">
        <v>0</v>
      </c>
      <c r="O773" s="42">
        <v>0</v>
      </c>
      <c r="P773" s="42">
        <v>0</v>
      </c>
      <c r="Q773" s="42">
        <v>0</v>
      </c>
      <c r="R773" s="42">
        <v>0</v>
      </c>
      <c r="S773" s="42">
        <v>0</v>
      </c>
      <c r="T773" s="42">
        <v>0</v>
      </c>
      <c r="U773" s="42">
        <v>0</v>
      </c>
      <c r="V773" s="42">
        <v>0</v>
      </c>
      <c r="W773" s="42">
        <v>0</v>
      </c>
      <c r="X773" s="42">
        <v>0</v>
      </c>
      <c r="Y773" s="42">
        <v>0</v>
      </c>
      <c r="Z773" s="42">
        <v>0</v>
      </c>
      <c r="AA773" s="42">
        <v>0</v>
      </c>
      <c r="AB773" s="42">
        <v>0</v>
      </c>
      <c r="AC773" s="42">
        <v>0</v>
      </c>
      <c r="AD773" s="42">
        <v>0</v>
      </c>
      <c r="AE773" s="42">
        <v>0</v>
      </c>
      <c r="AF773" s="42">
        <v>0</v>
      </c>
      <c r="AG773" s="42">
        <v>0</v>
      </c>
      <c r="AH773" s="42">
        <v>0</v>
      </c>
      <c r="AI773" s="42">
        <v>0</v>
      </c>
      <c r="AJ773" s="42">
        <v>0</v>
      </c>
      <c r="AK773" s="42">
        <v>0</v>
      </c>
      <c r="AL773" s="42">
        <v>0</v>
      </c>
      <c r="AM773" s="42">
        <v>0</v>
      </c>
      <c r="AN773" s="42">
        <v>0</v>
      </c>
      <c r="AO773" s="42">
        <v>0</v>
      </c>
      <c r="AP773" s="42">
        <v>0</v>
      </c>
      <c r="AQ773" s="42">
        <v>0</v>
      </c>
      <c r="AR773" s="42">
        <v>0</v>
      </c>
      <c r="AS773" s="42">
        <v>0</v>
      </c>
      <c r="AT773" s="42">
        <v>0</v>
      </c>
      <c r="AU773" s="42">
        <v>0</v>
      </c>
      <c r="AV773" s="42">
        <v>0</v>
      </c>
      <c r="AW773" s="42">
        <v>0</v>
      </c>
      <c r="AX773" s="42">
        <v>0</v>
      </c>
      <c r="AY773" s="42">
        <v>0</v>
      </c>
      <c r="AZ773" s="42">
        <v>0</v>
      </c>
      <c r="BA773" s="42">
        <v>0</v>
      </c>
    </row>
    <row r="774" spans="1:53" x14ac:dyDescent="0.2">
      <c r="A774" s="91" t="s">
        <v>893</v>
      </c>
      <c r="B774" s="42">
        <v>-1490767.34</v>
      </c>
      <c r="C774" s="42">
        <v>-1490767.34</v>
      </c>
      <c r="D774" s="42">
        <v>-1490767.34</v>
      </c>
      <c r="E774" s="42">
        <v>-1490767.34</v>
      </c>
      <c r="F774" s="42">
        <v>-1490767.34</v>
      </c>
      <c r="G774" s="42">
        <v>-1490767.34</v>
      </c>
      <c r="H774" s="42">
        <v>-1490767.34</v>
      </c>
      <c r="I774" s="42">
        <v>-1490767.34</v>
      </c>
      <c r="J774" s="42">
        <v>-1490767.34</v>
      </c>
      <c r="K774" s="42">
        <v>-1490767.34</v>
      </c>
      <c r="L774" s="42">
        <v>-1490767.34</v>
      </c>
      <c r="M774" s="42">
        <v>-1490767.34</v>
      </c>
      <c r="N774" s="42">
        <v>-1490767.34</v>
      </c>
      <c r="O774" s="42">
        <v>-1490767.34</v>
      </c>
      <c r="P774" s="42">
        <v>-1490767.34</v>
      </c>
      <c r="Q774" s="42">
        <v>-1490767.34</v>
      </c>
      <c r="R774" s="42">
        <v>-1490767.34</v>
      </c>
      <c r="S774" s="42">
        <v>-1490767.34</v>
      </c>
      <c r="T774" s="42">
        <v>-1490767.34</v>
      </c>
      <c r="U774" s="42">
        <v>-1490767.34</v>
      </c>
      <c r="V774" s="42">
        <v>-1490767.34</v>
      </c>
      <c r="W774" s="42">
        <v>-1490767.34</v>
      </c>
      <c r="X774" s="42">
        <v>-1490767.34</v>
      </c>
      <c r="Y774" s="42">
        <v>-1490767.34</v>
      </c>
      <c r="Z774" s="42">
        <v>-1490767.34</v>
      </c>
      <c r="AA774" s="42">
        <v>-1490767.34</v>
      </c>
      <c r="AB774" s="42">
        <v>-1490767.34</v>
      </c>
      <c r="AC774" s="42">
        <v>-1490767.34</v>
      </c>
      <c r="AD774" s="42">
        <v>-1490767.34</v>
      </c>
      <c r="AE774" s="42">
        <v>-1490767.34</v>
      </c>
      <c r="AF774" s="42">
        <v>-1490767.34</v>
      </c>
      <c r="AG774" s="42">
        <v>-1490767.34</v>
      </c>
      <c r="AH774" s="42">
        <v>-1490767.34</v>
      </c>
      <c r="AI774" s="42">
        <v>-1490767.34</v>
      </c>
      <c r="AJ774" s="42">
        <v>-1490767.34</v>
      </c>
      <c r="AK774" s="42">
        <v>-1490767.34</v>
      </c>
      <c r="AL774" s="42">
        <v>-1490767.34</v>
      </c>
      <c r="AM774" s="42">
        <v>-1490767.34</v>
      </c>
      <c r="AN774" s="42">
        <v>-1490767.34</v>
      </c>
      <c r="AO774" s="42">
        <v>-1490767.34</v>
      </c>
      <c r="AP774" s="42">
        <v>-1490767.34</v>
      </c>
      <c r="AQ774" s="42">
        <v>-1490767.34</v>
      </c>
      <c r="AR774" s="42">
        <v>-1490767.34</v>
      </c>
      <c r="AS774" s="42">
        <v>-1490767.34</v>
      </c>
      <c r="AT774" s="42">
        <v>-1490767.34</v>
      </c>
      <c r="AU774" s="42">
        <v>-1490767.34</v>
      </c>
      <c r="AV774" s="42">
        <v>-1490767.34</v>
      </c>
      <c r="AW774" s="42">
        <v>-1490767.34</v>
      </c>
      <c r="AX774" s="42">
        <v>-1490767.34</v>
      </c>
      <c r="AY774" s="42">
        <v>-1490767.34</v>
      </c>
      <c r="AZ774" s="42">
        <v>-1490767.34</v>
      </c>
      <c r="BA774" s="42">
        <v>-1490767.34</v>
      </c>
    </row>
    <row r="775" spans="1:53" x14ac:dyDescent="0.2">
      <c r="A775" s="91" t="s">
        <v>894</v>
      </c>
      <c r="B775" s="42">
        <v>0</v>
      </c>
      <c r="C775" s="42">
        <v>0</v>
      </c>
      <c r="D775" s="42">
        <v>0</v>
      </c>
      <c r="E775" s="42">
        <v>0</v>
      </c>
      <c r="F775" s="42">
        <v>0</v>
      </c>
      <c r="G775" s="42">
        <v>0</v>
      </c>
      <c r="H775" s="42">
        <v>0</v>
      </c>
      <c r="I775" s="42">
        <v>0</v>
      </c>
      <c r="J775" s="42">
        <v>0</v>
      </c>
      <c r="K775" s="42">
        <v>0</v>
      </c>
      <c r="L775" s="42">
        <v>0</v>
      </c>
      <c r="M775" s="42">
        <v>0</v>
      </c>
      <c r="N775" s="42">
        <v>0</v>
      </c>
      <c r="O775" s="42">
        <v>0</v>
      </c>
      <c r="P775" s="42">
        <v>0</v>
      </c>
      <c r="Q775" s="42">
        <v>0</v>
      </c>
      <c r="R775" s="42">
        <v>0</v>
      </c>
      <c r="S775" s="42">
        <v>0</v>
      </c>
      <c r="T775" s="42">
        <v>0</v>
      </c>
      <c r="U775" s="42">
        <v>0</v>
      </c>
      <c r="V775" s="42">
        <v>0</v>
      </c>
      <c r="W775" s="42">
        <v>0</v>
      </c>
      <c r="X775" s="42">
        <v>0</v>
      </c>
      <c r="Y775" s="42">
        <v>0</v>
      </c>
      <c r="Z775" s="42">
        <v>0</v>
      </c>
      <c r="AA775" s="42">
        <v>0</v>
      </c>
      <c r="AB775" s="42">
        <v>0</v>
      </c>
      <c r="AC775" s="42">
        <v>0</v>
      </c>
      <c r="AD775" s="42">
        <v>0</v>
      </c>
      <c r="AE775" s="42">
        <v>0</v>
      </c>
      <c r="AF775" s="42">
        <v>0</v>
      </c>
      <c r="AG775" s="42">
        <v>0</v>
      </c>
      <c r="AH775" s="42">
        <v>0</v>
      </c>
      <c r="AI775" s="42">
        <v>0</v>
      </c>
      <c r="AJ775" s="42">
        <v>0</v>
      </c>
      <c r="AK775" s="42">
        <v>0</v>
      </c>
      <c r="AL775" s="42">
        <v>0</v>
      </c>
      <c r="AM775" s="42">
        <v>0</v>
      </c>
      <c r="AN775" s="42">
        <v>0</v>
      </c>
      <c r="AO775" s="42">
        <v>0</v>
      </c>
      <c r="AP775" s="42">
        <v>0</v>
      </c>
      <c r="AQ775" s="42">
        <v>0</v>
      </c>
      <c r="AR775" s="42">
        <v>0</v>
      </c>
      <c r="AS775" s="42">
        <v>0</v>
      </c>
      <c r="AT775" s="42">
        <v>0</v>
      </c>
      <c r="AU775" s="42">
        <v>0</v>
      </c>
      <c r="AV775" s="42">
        <v>0</v>
      </c>
      <c r="AW775" s="42">
        <v>0</v>
      </c>
      <c r="AX775" s="42">
        <v>0</v>
      </c>
      <c r="AY775" s="42">
        <v>0</v>
      </c>
      <c r="AZ775" s="42">
        <v>0</v>
      </c>
      <c r="BA775" s="42">
        <v>0</v>
      </c>
    </row>
    <row r="776" spans="1:53" x14ac:dyDescent="0.2">
      <c r="A776" s="91" t="s">
        <v>895</v>
      </c>
      <c r="B776" s="42">
        <v>0</v>
      </c>
      <c r="C776" s="42">
        <v>0</v>
      </c>
      <c r="D776" s="42">
        <v>0</v>
      </c>
      <c r="E776" s="42">
        <v>0</v>
      </c>
      <c r="F776" s="42">
        <v>0</v>
      </c>
      <c r="G776" s="42">
        <v>0</v>
      </c>
      <c r="H776" s="42">
        <v>0</v>
      </c>
      <c r="I776" s="42">
        <v>0</v>
      </c>
      <c r="J776" s="42">
        <v>0</v>
      </c>
      <c r="K776" s="42">
        <v>0</v>
      </c>
      <c r="L776" s="42">
        <v>0</v>
      </c>
      <c r="M776" s="42">
        <v>0</v>
      </c>
      <c r="N776" s="42">
        <v>0</v>
      </c>
      <c r="O776" s="42">
        <v>0</v>
      </c>
      <c r="P776" s="42">
        <v>0</v>
      </c>
      <c r="Q776" s="42">
        <v>0</v>
      </c>
      <c r="R776" s="42">
        <v>0</v>
      </c>
      <c r="S776" s="42">
        <v>0</v>
      </c>
      <c r="T776" s="42">
        <v>0</v>
      </c>
      <c r="U776" s="42">
        <v>0</v>
      </c>
      <c r="V776" s="42">
        <v>0</v>
      </c>
      <c r="W776" s="42">
        <v>0</v>
      </c>
      <c r="X776" s="42">
        <v>0</v>
      </c>
      <c r="Y776" s="42">
        <v>0</v>
      </c>
      <c r="Z776" s="42">
        <v>0</v>
      </c>
      <c r="AA776" s="42">
        <v>0</v>
      </c>
      <c r="AB776" s="42">
        <v>0</v>
      </c>
      <c r="AC776" s="42">
        <v>0</v>
      </c>
      <c r="AD776" s="42">
        <v>0</v>
      </c>
      <c r="AE776" s="42">
        <v>0</v>
      </c>
      <c r="AF776" s="42">
        <v>0</v>
      </c>
      <c r="AG776" s="42">
        <v>0</v>
      </c>
      <c r="AH776" s="42">
        <v>0</v>
      </c>
      <c r="AI776" s="42">
        <v>0</v>
      </c>
      <c r="AJ776" s="42">
        <v>0</v>
      </c>
      <c r="AK776" s="42">
        <v>0</v>
      </c>
      <c r="AL776" s="42">
        <v>0</v>
      </c>
      <c r="AM776" s="42">
        <v>0</v>
      </c>
      <c r="AN776" s="42">
        <v>0</v>
      </c>
      <c r="AO776" s="42">
        <v>0</v>
      </c>
      <c r="AP776" s="42">
        <v>0</v>
      </c>
      <c r="AQ776" s="42">
        <v>0</v>
      </c>
      <c r="AR776" s="42">
        <v>0</v>
      </c>
      <c r="AS776" s="42">
        <v>0</v>
      </c>
      <c r="AT776" s="42">
        <v>0</v>
      </c>
      <c r="AU776" s="42">
        <v>0</v>
      </c>
      <c r="AV776" s="42">
        <v>0</v>
      </c>
      <c r="AW776" s="42">
        <v>0</v>
      </c>
      <c r="AX776" s="42">
        <v>0</v>
      </c>
      <c r="AY776" s="42">
        <v>0</v>
      </c>
      <c r="AZ776" s="42">
        <v>0</v>
      </c>
      <c r="BA776" s="42">
        <v>0</v>
      </c>
    </row>
    <row r="777" spans="1:53" x14ac:dyDescent="0.2">
      <c r="A777" s="91" t="s">
        <v>896</v>
      </c>
      <c r="B777" s="42">
        <v>0</v>
      </c>
      <c r="C777" s="42">
        <v>0</v>
      </c>
      <c r="D777" s="42">
        <v>0</v>
      </c>
      <c r="E777" s="42">
        <v>0</v>
      </c>
      <c r="F777" s="42">
        <v>0</v>
      </c>
      <c r="G777" s="42">
        <v>0</v>
      </c>
      <c r="H777" s="42">
        <v>0</v>
      </c>
      <c r="I777" s="42">
        <v>0</v>
      </c>
      <c r="J777" s="42">
        <v>0</v>
      </c>
      <c r="K777" s="42">
        <v>0</v>
      </c>
      <c r="L777" s="42">
        <v>0</v>
      </c>
      <c r="M777" s="42">
        <v>0</v>
      </c>
      <c r="N777" s="42">
        <v>0</v>
      </c>
      <c r="O777" s="42">
        <v>0</v>
      </c>
      <c r="P777" s="42">
        <v>0</v>
      </c>
      <c r="Q777" s="42">
        <v>0</v>
      </c>
      <c r="R777" s="42">
        <v>0</v>
      </c>
      <c r="S777" s="42">
        <v>0</v>
      </c>
      <c r="T777" s="42">
        <v>0</v>
      </c>
      <c r="U777" s="42">
        <v>0</v>
      </c>
      <c r="V777" s="42">
        <v>0</v>
      </c>
      <c r="W777" s="42">
        <v>0</v>
      </c>
      <c r="X777" s="42">
        <v>0</v>
      </c>
      <c r="Y777" s="42">
        <v>0</v>
      </c>
      <c r="Z777" s="42">
        <v>0</v>
      </c>
      <c r="AA777" s="42">
        <v>0</v>
      </c>
      <c r="AB777" s="42">
        <v>0</v>
      </c>
      <c r="AC777" s="42">
        <v>0</v>
      </c>
      <c r="AD777" s="42">
        <v>0</v>
      </c>
      <c r="AE777" s="42">
        <v>0</v>
      </c>
      <c r="AF777" s="42">
        <v>0</v>
      </c>
      <c r="AG777" s="42">
        <v>0</v>
      </c>
      <c r="AH777" s="42">
        <v>0</v>
      </c>
      <c r="AI777" s="42">
        <v>0</v>
      </c>
      <c r="AJ777" s="42">
        <v>0</v>
      </c>
      <c r="AK777" s="42">
        <v>0</v>
      </c>
      <c r="AL777" s="42">
        <v>0</v>
      </c>
      <c r="AM777" s="42">
        <v>0</v>
      </c>
      <c r="AN777" s="42">
        <v>0</v>
      </c>
      <c r="AO777" s="42">
        <v>0</v>
      </c>
      <c r="AP777" s="42">
        <v>0</v>
      </c>
      <c r="AQ777" s="42">
        <v>0</v>
      </c>
      <c r="AR777" s="42">
        <v>0</v>
      </c>
      <c r="AS777" s="42">
        <v>0</v>
      </c>
      <c r="AT777" s="42">
        <v>0</v>
      </c>
      <c r="AU777" s="42">
        <v>0</v>
      </c>
      <c r="AV777" s="42">
        <v>0</v>
      </c>
      <c r="AW777" s="42">
        <v>0</v>
      </c>
      <c r="AX777" s="42">
        <v>0</v>
      </c>
      <c r="AY777" s="42">
        <v>0</v>
      </c>
      <c r="AZ777" s="42">
        <v>0</v>
      </c>
      <c r="BA777" s="42">
        <v>0</v>
      </c>
    </row>
    <row r="778" spans="1:53" x14ac:dyDescent="0.2">
      <c r="A778" s="91" t="s">
        <v>897</v>
      </c>
      <c r="B778" s="42">
        <v>0</v>
      </c>
      <c r="C778" s="42">
        <v>0</v>
      </c>
      <c r="D778" s="42">
        <v>0</v>
      </c>
      <c r="E778" s="42">
        <v>0</v>
      </c>
      <c r="F778" s="42">
        <v>0</v>
      </c>
      <c r="G778" s="42">
        <v>0</v>
      </c>
      <c r="H778" s="42">
        <v>0</v>
      </c>
      <c r="I778" s="42">
        <v>0</v>
      </c>
      <c r="J778" s="42">
        <v>0</v>
      </c>
      <c r="K778" s="42">
        <v>0</v>
      </c>
      <c r="L778" s="42">
        <v>0</v>
      </c>
      <c r="M778" s="42">
        <v>0</v>
      </c>
      <c r="N778" s="42">
        <v>0</v>
      </c>
      <c r="O778" s="42">
        <v>0</v>
      </c>
      <c r="P778" s="42">
        <v>0</v>
      </c>
      <c r="Q778" s="42">
        <v>0</v>
      </c>
      <c r="R778" s="42">
        <v>0</v>
      </c>
      <c r="S778" s="42">
        <v>0</v>
      </c>
      <c r="T778" s="42">
        <v>0</v>
      </c>
      <c r="U778" s="42">
        <v>0</v>
      </c>
      <c r="V778" s="42">
        <v>0</v>
      </c>
      <c r="W778" s="42">
        <v>0</v>
      </c>
      <c r="X778" s="42">
        <v>0</v>
      </c>
      <c r="Y778" s="42">
        <v>0</v>
      </c>
      <c r="Z778" s="42">
        <v>0</v>
      </c>
      <c r="AA778" s="42">
        <v>0</v>
      </c>
      <c r="AB778" s="42">
        <v>0</v>
      </c>
      <c r="AC778" s="42">
        <v>0</v>
      </c>
      <c r="AD778" s="42">
        <v>0</v>
      </c>
      <c r="AE778" s="42">
        <v>0</v>
      </c>
      <c r="AF778" s="42">
        <v>0</v>
      </c>
      <c r="AG778" s="42">
        <v>0</v>
      </c>
      <c r="AH778" s="42">
        <v>0</v>
      </c>
      <c r="AI778" s="42">
        <v>0</v>
      </c>
      <c r="AJ778" s="42">
        <v>0</v>
      </c>
      <c r="AK778" s="42">
        <v>0</v>
      </c>
      <c r="AL778" s="42">
        <v>0</v>
      </c>
      <c r="AM778" s="42">
        <v>0</v>
      </c>
      <c r="AN778" s="42">
        <v>0</v>
      </c>
      <c r="AO778" s="42">
        <v>0</v>
      </c>
      <c r="AP778" s="42">
        <v>0</v>
      </c>
      <c r="AQ778" s="42">
        <v>0</v>
      </c>
      <c r="AR778" s="42">
        <v>0</v>
      </c>
      <c r="AS778" s="42">
        <v>0</v>
      </c>
      <c r="AT778" s="42">
        <v>0</v>
      </c>
      <c r="AU778" s="42">
        <v>0</v>
      </c>
      <c r="AV778" s="42">
        <v>0</v>
      </c>
      <c r="AW778" s="42">
        <v>0</v>
      </c>
      <c r="AX778" s="42">
        <v>0</v>
      </c>
      <c r="AY778" s="42">
        <v>0</v>
      </c>
      <c r="AZ778" s="42">
        <v>0</v>
      </c>
      <c r="BA778" s="42">
        <v>0</v>
      </c>
    </row>
    <row r="779" spans="1:53" x14ac:dyDescent="0.2">
      <c r="A779" s="91" t="s">
        <v>898</v>
      </c>
      <c r="B779" s="42">
        <v>-903472.02999999898</v>
      </c>
      <c r="C779" s="42">
        <v>-903472.02999999898</v>
      </c>
      <c r="D779" s="42">
        <v>-903472.02999999898</v>
      </c>
      <c r="E779" s="42">
        <v>-903472.02999999898</v>
      </c>
      <c r="F779" s="42">
        <v>-903472.02999999898</v>
      </c>
      <c r="G779" s="42">
        <v>-903472.02999999898</v>
      </c>
      <c r="H779" s="42">
        <v>-903472.02999999898</v>
      </c>
      <c r="I779" s="42">
        <v>-903472.02999999898</v>
      </c>
      <c r="J779" s="42">
        <v>-903472.02999999898</v>
      </c>
      <c r="K779" s="42">
        <v>-903472.02999999898</v>
      </c>
      <c r="L779" s="42">
        <v>-903472.02999999898</v>
      </c>
      <c r="M779" s="42">
        <v>-903472.02999999898</v>
      </c>
      <c r="N779" s="42">
        <v>-903472.02999999898</v>
      </c>
      <c r="O779" s="42">
        <v>-903472.02999999898</v>
      </c>
      <c r="P779" s="42">
        <v>-903472.02999999898</v>
      </c>
      <c r="Q779" s="42">
        <v>-903472.02999999898</v>
      </c>
      <c r="R779" s="42">
        <v>-903472.02999999898</v>
      </c>
      <c r="S779" s="42">
        <v>-903472.02999999898</v>
      </c>
      <c r="T779" s="42">
        <v>-903472.02999999898</v>
      </c>
      <c r="U779" s="42">
        <v>-903472.02999999898</v>
      </c>
      <c r="V779" s="42">
        <v>-903472.02999999898</v>
      </c>
      <c r="W779" s="42">
        <v>-903472.02999999898</v>
      </c>
      <c r="X779" s="42">
        <v>-903472.02999999898</v>
      </c>
      <c r="Y779" s="42">
        <v>-903472.02999999898</v>
      </c>
      <c r="Z779" s="42">
        <v>-903472.02999999898</v>
      </c>
      <c r="AA779" s="42">
        <v>-903472.02999999898</v>
      </c>
      <c r="AB779" s="42">
        <v>-903472.02999999898</v>
      </c>
      <c r="AC779" s="42">
        <v>-903472.02999999898</v>
      </c>
      <c r="AD779" s="42">
        <v>-903472.02999999898</v>
      </c>
      <c r="AE779" s="42">
        <v>-903472.02999999898</v>
      </c>
      <c r="AF779" s="42">
        <v>-903472.02999999898</v>
      </c>
      <c r="AG779" s="42">
        <v>-903472.02999999898</v>
      </c>
      <c r="AH779" s="42">
        <v>-903472.02999999898</v>
      </c>
      <c r="AI779" s="42">
        <v>-903472.02999999898</v>
      </c>
      <c r="AJ779" s="42">
        <v>-903472.02999999898</v>
      </c>
      <c r="AK779" s="42">
        <v>-903472.02999999898</v>
      </c>
      <c r="AL779" s="42">
        <v>-903472.02999999898</v>
      </c>
      <c r="AM779" s="42">
        <v>-903472.02999999898</v>
      </c>
      <c r="AN779" s="42">
        <v>-903472.02999999898</v>
      </c>
      <c r="AO779" s="42">
        <v>-903472.02999999898</v>
      </c>
      <c r="AP779" s="42">
        <v>-903472.02999999898</v>
      </c>
      <c r="AQ779" s="42">
        <v>-903472.02999999898</v>
      </c>
      <c r="AR779" s="42">
        <v>-903472.02999999898</v>
      </c>
      <c r="AS779" s="42">
        <v>-903472.02999999898</v>
      </c>
      <c r="AT779" s="42">
        <v>-903472.02999999898</v>
      </c>
      <c r="AU779" s="42">
        <v>-903472.02999999898</v>
      </c>
      <c r="AV779" s="42">
        <v>-903472.02999999898</v>
      </c>
      <c r="AW779" s="42">
        <v>-903472.02999999898</v>
      </c>
      <c r="AX779" s="42">
        <v>-903472.02999999898</v>
      </c>
      <c r="AY779" s="42">
        <v>-903472.02999999898</v>
      </c>
      <c r="AZ779" s="42">
        <v>-903472.02999999898</v>
      </c>
      <c r="BA779" s="42">
        <v>-903472.02999999898</v>
      </c>
    </row>
    <row r="780" spans="1:53" x14ac:dyDescent="0.2">
      <c r="A780" s="43" t="s">
        <v>899</v>
      </c>
      <c r="B780" s="42">
        <v>-2394239.3699999899</v>
      </c>
      <c r="C780" s="42">
        <v>-2394239.3699999899</v>
      </c>
      <c r="D780" s="42">
        <v>-2394239.3699999899</v>
      </c>
      <c r="E780" s="42">
        <v>-2394239.3699999899</v>
      </c>
      <c r="F780" s="42">
        <v>-2394239.3699999899</v>
      </c>
      <c r="G780" s="42">
        <v>-2394239.3699999899</v>
      </c>
      <c r="H780" s="42">
        <v>-2394239.3699999899</v>
      </c>
      <c r="I780" s="42">
        <v>-2394239.3699999899</v>
      </c>
      <c r="J780" s="42">
        <v>-2394239.3699999899</v>
      </c>
      <c r="K780" s="42">
        <v>-2394239.3699999899</v>
      </c>
      <c r="L780" s="42">
        <v>-2394239.3699999899</v>
      </c>
      <c r="M780" s="42">
        <v>-2394239.3699999899</v>
      </c>
      <c r="N780" s="42">
        <v>-2394239.3699999899</v>
      </c>
      <c r="O780" s="42">
        <v>-2394239.3699999899</v>
      </c>
      <c r="P780" s="42">
        <v>-2394239.3699999899</v>
      </c>
      <c r="Q780" s="42">
        <v>-2394239.3699999899</v>
      </c>
      <c r="R780" s="42">
        <v>-2394239.3699999899</v>
      </c>
      <c r="S780" s="42">
        <v>-2394239.3699999899</v>
      </c>
      <c r="T780" s="42">
        <v>-2394239.3699999899</v>
      </c>
      <c r="U780" s="42">
        <v>-2394239.3699999899</v>
      </c>
      <c r="V780" s="42">
        <v>-2394239.3699999899</v>
      </c>
      <c r="W780" s="42">
        <v>-2394239.3699999899</v>
      </c>
      <c r="X780" s="42">
        <v>-2394239.3699999899</v>
      </c>
      <c r="Y780" s="42">
        <v>-2394239.3699999899</v>
      </c>
      <c r="Z780" s="42">
        <v>-2394239.3699999899</v>
      </c>
      <c r="AA780" s="42">
        <v>-2394239.3699999899</v>
      </c>
      <c r="AB780" s="42">
        <v>-2394239.3699999899</v>
      </c>
      <c r="AC780" s="42">
        <v>-2394239.3699999899</v>
      </c>
      <c r="AD780" s="42">
        <v>-2394239.3699999899</v>
      </c>
      <c r="AE780" s="42">
        <v>-2394239.3699999899</v>
      </c>
      <c r="AF780" s="42">
        <v>-2394239.3699999899</v>
      </c>
      <c r="AG780" s="42">
        <v>-2394239.3699999899</v>
      </c>
      <c r="AH780" s="42">
        <v>-2394239.3699999899</v>
      </c>
      <c r="AI780" s="42">
        <v>-2394239.3699999899</v>
      </c>
      <c r="AJ780" s="42">
        <v>-2394239.3699999899</v>
      </c>
      <c r="AK780" s="42">
        <v>-2394239.3699999899</v>
      </c>
      <c r="AL780" s="42">
        <v>-2394239.3699999899</v>
      </c>
      <c r="AM780" s="42">
        <v>-2394239.3699999899</v>
      </c>
      <c r="AN780" s="42">
        <v>-2394239.3699999899</v>
      </c>
      <c r="AO780" s="42">
        <v>-2394239.3699999899</v>
      </c>
      <c r="AP780" s="42">
        <v>-2394239.3699999899</v>
      </c>
      <c r="AQ780" s="42">
        <v>-2394239.3699999899</v>
      </c>
      <c r="AR780" s="42">
        <v>-2394239.3699999899</v>
      </c>
      <c r="AS780" s="42">
        <v>-2394239.3699999899</v>
      </c>
      <c r="AT780" s="42">
        <v>-2394239.3699999899</v>
      </c>
      <c r="AU780" s="42">
        <v>-2394239.3699999899</v>
      </c>
      <c r="AV780" s="42">
        <v>-2394239.3699999899</v>
      </c>
      <c r="AW780" s="42">
        <v>-2394239.3699999899</v>
      </c>
      <c r="AX780" s="42">
        <v>-2394239.3699999899</v>
      </c>
      <c r="AY780" s="42">
        <v>-2394239.3699999899</v>
      </c>
      <c r="AZ780" s="42">
        <v>-2394239.3699999899</v>
      </c>
      <c r="BA780" s="42">
        <v>-2394239.3699999899</v>
      </c>
    </row>
    <row r="781" spans="1:53" x14ac:dyDescent="0.2">
      <c r="A781" s="43" t="s">
        <v>900</v>
      </c>
      <c r="B781" s="44">
        <v>-188396598.515811</v>
      </c>
      <c r="C781" s="44">
        <v>-226107764.64677399</v>
      </c>
      <c r="D781" s="44">
        <v>-263818930.77773699</v>
      </c>
      <c r="E781" s="44">
        <v>-263818930.77773699</v>
      </c>
      <c r="F781" s="44">
        <v>-263818930.77773699</v>
      </c>
      <c r="G781" s="44">
        <v>-263818930.77773699</v>
      </c>
      <c r="H781" s="44">
        <v>-263818930.77773699</v>
      </c>
      <c r="I781" s="44">
        <v>-263818930.77773699</v>
      </c>
      <c r="J781" s="44">
        <v>-263818930.77773699</v>
      </c>
      <c r="K781" s="44">
        <v>-263818930.77773699</v>
      </c>
      <c r="L781" s="44">
        <v>-263818930.77773699</v>
      </c>
      <c r="M781" s="44">
        <v>-263818930.77773699</v>
      </c>
      <c r="N781" s="44">
        <v>-263818930.77773699</v>
      </c>
      <c r="O781" s="44">
        <v>-263818930.77773699</v>
      </c>
      <c r="P781" s="44">
        <v>-263818930.77773699</v>
      </c>
      <c r="Q781" s="44">
        <v>-263818930.77773699</v>
      </c>
      <c r="R781" s="44">
        <v>-263818930.77773699</v>
      </c>
      <c r="S781" s="44">
        <v>-263818930.77773699</v>
      </c>
      <c r="T781" s="44">
        <v>-263818930.77773699</v>
      </c>
      <c r="U781" s="44">
        <v>-263818930.77773699</v>
      </c>
      <c r="V781" s="44">
        <v>-263818930.77773699</v>
      </c>
      <c r="W781" s="44">
        <v>-263818930.77773699</v>
      </c>
      <c r="X781" s="44">
        <v>-263818930.77773699</v>
      </c>
      <c r="Y781" s="44">
        <v>-263818930.77773699</v>
      </c>
      <c r="Z781" s="44">
        <v>-263818930.77773699</v>
      </c>
      <c r="AA781" s="44">
        <v>-263818930.77773699</v>
      </c>
      <c r="AB781" s="44">
        <v>-263818930.77773699</v>
      </c>
      <c r="AC781" s="44">
        <v>-263818930.77773699</v>
      </c>
      <c r="AD781" s="44">
        <v>-263818930.77773699</v>
      </c>
      <c r="AE781" s="44">
        <v>-263818930.77773699</v>
      </c>
      <c r="AF781" s="44">
        <v>-263818930.77773699</v>
      </c>
      <c r="AG781" s="44">
        <v>-263818930.77773699</v>
      </c>
      <c r="AH781" s="44">
        <v>-263818930.77773699</v>
      </c>
      <c r="AI781" s="44">
        <v>-263818930.77773699</v>
      </c>
      <c r="AJ781" s="44">
        <v>-263818930.77773699</v>
      </c>
      <c r="AK781" s="44">
        <v>-263818930.77773699</v>
      </c>
      <c r="AL781" s="44">
        <v>-263818930.77773699</v>
      </c>
      <c r="AM781" s="44">
        <v>-263818930.77773699</v>
      </c>
      <c r="AN781" s="44">
        <v>-263818930.77773699</v>
      </c>
      <c r="AO781" s="44">
        <v>-263818930.77773699</v>
      </c>
      <c r="AP781" s="44">
        <v>-263818930.77773699</v>
      </c>
      <c r="AQ781" s="44">
        <v>-263818930.77773699</v>
      </c>
      <c r="AR781" s="44">
        <v>-263818930.77773699</v>
      </c>
      <c r="AS781" s="44">
        <v>-263818930.77773699</v>
      </c>
      <c r="AT781" s="44">
        <v>-263818930.77773699</v>
      </c>
      <c r="AU781" s="44">
        <v>-263818930.77773699</v>
      </c>
      <c r="AV781" s="44">
        <v>-263818930.77773699</v>
      </c>
      <c r="AW781" s="44">
        <v>-263818930.77773699</v>
      </c>
      <c r="AX781" s="44">
        <v>-263818930.77773699</v>
      </c>
      <c r="AY781" s="44">
        <v>-263818930.77773699</v>
      </c>
      <c r="AZ781" s="44">
        <v>-263818930.77773699</v>
      </c>
      <c r="BA781" s="44">
        <v>-263818930.77773699</v>
      </c>
    </row>
    <row r="782" spans="1:53" x14ac:dyDescent="0.2">
      <c r="A782" s="91" t="s">
        <v>901</v>
      </c>
    </row>
    <row r="783" spans="1:53" x14ac:dyDescent="0.2">
      <c r="A783" s="93" t="s">
        <v>902</v>
      </c>
    </row>
    <row r="784" spans="1:53" x14ac:dyDescent="0.2">
      <c r="A784" s="91" t="s">
        <v>903</v>
      </c>
      <c r="B784" s="42">
        <v>0</v>
      </c>
      <c r="C784" s="42">
        <v>0</v>
      </c>
      <c r="D784" s="42">
        <v>0</v>
      </c>
      <c r="E784" s="42">
        <v>0</v>
      </c>
      <c r="F784" s="42">
        <v>0</v>
      </c>
      <c r="G784" s="42">
        <v>0</v>
      </c>
      <c r="H784" s="42">
        <v>0</v>
      </c>
      <c r="I784" s="42">
        <v>0</v>
      </c>
      <c r="J784" s="42">
        <v>0</v>
      </c>
      <c r="K784" s="42">
        <v>0</v>
      </c>
      <c r="L784" s="42">
        <v>0</v>
      </c>
      <c r="M784" s="42">
        <v>0</v>
      </c>
      <c r="N784" s="42">
        <v>0</v>
      </c>
      <c r="O784" s="42">
        <v>0</v>
      </c>
      <c r="P784" s="42">
        <v>0</v>
      </c>
      <c r="Q784" s="42">
        <v>0</v>
      </c>
      <c r="R784" s="42">
        <v>0</v>
      </c>
      <c r="S784" s="42">
        <v>0</v>
      </c>
      <c r="T784" s="42">
        <v>0</v>
      </c>
      <c r="U784" s="42">
        <v>0</v>
      </c>
      <c r="V784" s="42">
        <v>0</v>
      </c>
      <c r="W784" s="42">
        <v>0</v>
      </c>
      <c r="X784" s="42">
        <v>0</v>
      </c>
      <c r="Y784" s="42">
        <v>0</v>
      </c>
      <c r="Z784" s="42">
        <v>0</v>
      </c>
      <c r="AA784" s="42">
        <v>0</v>
      </c>
      <c r="AB784" s="42">
        <v>0</v>
      </c>
      <c r="AC784" s="42">
        <v>0</v>
      </c>
      <c r="AD784" s="42">
        <v>0</v>
      </c>
      <c r="AE784" s="42">
        <v>0</v>
      </c>
      <c r="AF784" s="42">
        <v>0</v>
      </c>
      <c r="AG784" s="42">
        <v>0</v>
      </c>
      <c r="AH784" s="42">
        <v>0</v>
      </c>
      <c r="AI784" s="42">
        <v>0</v>
      </c>
      <c r="AJ784" s="42">
        <v>0</v>
      </c>
      <c r="AK784" s="42">
        <v>0</v>
      </c>
      <c r="AL784" s="42">
        <v>0</v>
      </c>
      <c r="AM784" s="42">
        <v>0</v>
      </c>
      <c r="AN784" s="42">
        <v>0</v>
      </c>
      <c r="AO784" s="42">
        <v>0</v>
      </c>
      <c r="AP784" s="42">
        <v>0</v>
      </c>
      <c r="AQ784" s="42">
        <v>0</v>
      </c>
      <c r="AR784" s="42">
        <v>0</v>
      </c>
      <c r="AS784" s="42">
        <v>0</v>
      </c>
      <c r="AT784" s="42">
        <v>0</v>
      </c>
      <c r="AU784" s="42">
        <v>0</v>
      </c>
      <c r="AV784" s="42">
        <v>0</v>
      </c>
      <c r="AW784" s="42">
        <v>0</v>
      </c>
      <c r="AX784" s="42">
        <v>0</v>
      </c>
      <c r="AY784" s="42">
        <v>0</v>
      </c>
      <c r="AZ784" s="42">
        <v>0</v>
      </c>
      <c r="BA784" s="42">
        <v>0</v>
      </c>
    </row>
    <row r="785" spans="1:53" x14ac:dyDescent="0.2">
      <c r="A785" s="91" t="s">
        <v>904</v>
      </c>
      <c r="B785" s="42">
        <v>0</v>
      </c>
      <c r="C785" s="42">
        <v>0</v>
      </c>
      <c r="D785" s="42">
        <v>0</v>
      </c>
      <c r="E785" s="42">
        <v>0</v>
      </c>
      <c r="F785" s="42">
        <v>0</v>
      </c>
      <c r="G785" s="42">
        <v>0</v>
      </c>
      <c r="H785" s="42">
        <v>0</v>
      </c>
      <c r="I785" s="42">
        <v>0</v>
      </c>
      <c r="J785" s="42">
        <v>0</v>
      </c>
      <c r="K785" s="42">
        <v>0</v>
      </c>
      <c r="L785" s="42">
        <v>0</v>
      </c>
      <c r="M785" s="42">
        <v>0</v>
      </c>
      <c r="N785" s="42">
        <v>0</v>
      </c>
      <c r="O785" s="42">
        <v>0</v>
      </c>
      <c r="P785" s="42">
        <v>0</v>
      </c>
      <c r="Q785" s="42">
        <v>0</v>
      </c>
      <c r="R785" s="42">
        <v>0</v>
      </c>
      <c r="S785" s="42">
        <v>0</v>
      </c>
      <c r="T785" s="42">
        <v>0</v>
      </c>
      <c r="U785" s="42">
        <v>0</v>
      </c>
      <c r="V785" s="42">
        <v>0</v>
      </c>
      <c r="W785" s="42">
        <v>0</v>
      </c>
      <c r="X785" s="42">
        <v>0</v>
      </c>
      <c r="Y785" s="42">
        <v>0</v>
      </c>
      <c r="Z785" s="42">
        <v>0</v>
      </c>
      <c r="AA785" s="42">
        <v>0</v>
      </c>
      <c r="AB785" s="42">
        <v>0</v>
      </c>
      <c r="AC785" s="42">
        <v>0</v>
      </c>
      <c r="AD785" s="42">
        <v>0</v>
      </c>
      <c r="AE785" s="42">
        <v>0</v>
      </c>
      <c r="AF785" s="42">
        <v>0</v>
      </c>
      <c r="AG785" s="42">
        <v>0</v>
      </c>
      <c r="AH785" s="42">
        <v>0</v>
      </c>
      <c r="AI785" s="42">
        <v>0</v>
      </c>
      <c r="AJ785" s="42">
        <v>0</v>
      </c>
      <c r="AK785" s="42">
        <v>0</v>
      </c>
      <c r="AL785" s="42">
        <v>0</v>
      </c>
      <c r="AM785" s="42">
        <v>0</v>
      </c>
      <c r="AN785" s="42">
        <v>0</v>
      </c>
      <c r="AO785" s="42">
        <v>0</v>
      </c>
      <c r="AP785" s="42">
        <v>0</v>
      </c>
      <c r="AQ785" s="42">
        <v>0</v>
      </c>
      <c r="AR785" s="42">
        <v>0</v>
      </c>
      <c r="AS785" s="42">
        <v>0</v>
      </c>
      <c r="AT785" s="42">
        <v>0</v>
      </c>
      <c r="AU785" s="42">
        <v>0</v>
      </c>
      <c r="AV785" s="42">
        <v>0</v>
      </c>
      <c r="AW785" s="42">
        <v>0</v>
      </c>
      <c r="AX785" s="42">
        <v>0</v>
      </c>
      <c r="AY785" s="42">
        <v>0</v>
      </c>
      <c r="AZ785" s="42">
        <v>0</v>
      </c>
      <c r="BA785" s="42">
        <v>0</v>
      </c>
    </row>
    <row r="786" spans="1:53" x14ac:dyDescent="0.2">
      <c r="A786" s="43" t="s">
        <v>905</v>
      </c>
      <c r="B786" s="44">
        <v>0</v>
      </c>
      <c r="C786" s="44">
        <v>0</v>
      </c>
      <c r="D786" s="44">
        <v>0</v>
      </c>
      <c r="E786" s="44">
        <v>0</v>
      </c>
      <c r="F786" s="44">
        <v>0</v>
      </c>
      <c r="G786" s="44">
        <v>0</v>
      </c>
      <c r="H786" s="44">
        <v>0</v>
      </c>
      <c r="I786" s="44">
        <v>0</v>
      </c>
      <c r="J786" s="44">
        <v>0</v>
      </c>
      <c r="K786" s="44">
        <v>0</v>
      </c>
      <c r="L786" s="44">
        <v>0</v>
      </c>
      <c r="M786" s="44">
        <v>0</v>
      </c>
      <c r="N786" s="44">
        <v>0</v>
      </c>
      <c r="O786" s="44">
        <v>0</v>
      </c>
      <c r="P786" s="44">
        <v>0</v>
      </c>
      <c r="Q786" s="44">
        <v>0</v>
      </c>
      <c r="R786" s="44">
        <v>0</v>
      </c>
      <c r="S786" s="44">
        <v>0</v>
      </c>
      <c r="T786" s="44">
        <v>0</v>
      </c>
      <c r="U786" s="44">
        <v>0</v>
      </c>
      <c r="V786" s="44">
        <v>0</v>
      </c>
      <c r="W786" s="44">
        <v>0</v>
      </c>
      <c r="X786" s="44">
        <v>0</v>
      </c>
      <c r="Y786" s="44">
        <v>0</v>
      </c>
      <c r="Z786" s="44">
        <v>0</v>
      </c>
      <c r="AA786" s="44">
        <v>0</v>
      </c>
      <c r="AB786" s="44">
        <v>0</v>
      </c>
      <c r="AC786" s="44">
        <v>0</v>
      </c>
      <c r="AD786" s="44">
        <v>0</v>
      </c>
      <c r="AE786" s="44">
        <v>0</v>
      </c>
      <c r="AF786" s="44">
        <v>0</v>
      </c>
      <c r="AG786" s="44">
        <v>0</v>
      </c>
      <c r="AH786" s="44">
        <v>0</v>
      </c>
      <c r="AI786" s="44">
        <v>0</v>
      </c>
      <c r="AJ786" s="44">
        <v>0</v>
      </c>
      <c r="AK786" s="44">
        <v>0</v>
      </c>
      <c r="AL786" s="44">
        <v>0</v>
      </c>
      <c r="AM786" s="44">
        <v>0</v>
      </c>
      <c r="AN786" s="44">
        <v>0</v>
      </c>
      <c r="AO786" s="44">
        <v>0</v>
      </c>
      <c r="AP786" s="44">
        <v>0</v>
      </c>
      <c r="AQ786" s="44">
        <v>0</v>
      </c>
      <c r="AR786" s="44">
        <v>0</v>
      </c>
      <c r="AS786" s="44">
        <v>0</v>
      </c>
      <c r="AT786" s="44">
        <v>0</v>
      </c>
      <c r="AU786" s="44">
        <v>0</v>
      </c>
      <c r="AV786" s="44">
        <v>0</v>
      </c>
      <c r="AW786" s="44">
        <v>0</v>
      </c>
      <c r="AX786" s="44">
        <v>0</v>
      </c>
      <c r="AY786" s="44">
        <v>0</v>
      </c>
      <c r="AZ786" s="44">
        <v>0</v>
      </c>
      <c r="BA786" s="44">
        <v>0</v>
      </c>
    </row>
    <row r="787" spans="1:53" x14ac:dyDescent="0.2">
      <c r="A787" s="91" t="s">
        <v>906</v>
      </c>
    </row>
    <row r="788" spans="1:53" x14ac:dyDescent="0.2">
      <c r="A788" s="93" t="s">
        <v>907</v>
      </c>
    </row>
    <row r="789" spans="1:53" x14ac:dyDescent="0.2">
      <c r="A789" s="91" t="s">
        <v>908</v>
      </c>
      <c r="B789" s="42">
        <v>0</v>
      </c>
      <c r="C789" s="42">
        <v>0</v>
      </c>
      <c r="D789" s="42">
        <v>0</v>
      </c>
      <c r="E789" s="42">
        <v>0</v>
      </c>
      <c r="F789" s="42">
        <v>0</v>
      </c>
      <c r="G789" s="42">
        <v>0</v>
      </c>
      <c r="H789" s="42">
        <v>0</v>
      </c>
      <c r="I789" s="42">
        <v>0</v>
      </c>
      <c r="J789" s="42">
        <v>0</v>
      </c>
      <c r="K789" s="42">
        <v>0</v>
      </c>
      <c r="L789" s="42">
        <v>0</v>
      </c>
      <c r="M789" s="42">
        <v>0</v>
      </c>
      <c r="N789" s="42">
        <v>0</v>
      </c>
      <c r="O789" s="42">
        <v>0</v>
      </c>
      <c r="P789" s="42">
        <v>0</v>
      </c>
      <c r="Q789" s="42">
        <v>0</v>
      </c>
      <c r="R789" s="42">
        <v>0</v>
      </c>
      <c r="S789" s="42">
        <v>0</v>
      </c>
      <c r="T789" s="42">
        <v>0</v>
      </c>
      <c r="U789" s="42">
        <v>0</v>
      </c>
      <c r="V789" s="42">
        <v>0</v>
      </c>
      <c r="W789" s="42">
        <v>0</v>
      </c>
      <c r="X789" s="42">
        <v>0</v>
      </c>
      <c r="Y789" s="42">
        <v>0</v>
      </c>
      <c r="Z789" s="42">
        <v>0</v>
      </c>
      <c r="AA789" s="42">
        <v>0</v>
      </c>
      <c r="AB789" s="42">
        <v>0</v>
      </c>
      <c r="AC789" s="42">
        <v>0</v>
      </c>
      <c r="AD789" s="42">
        <v>0</v>
      </c>
      <c r="AE789" s="42">
        <v>0</v>
      </c>
      <c r="AF789" s="42">
        <v>0</v>
      </c>
      <c r="AG789" s="42">
        <v>0</v>
      </c>
      <c r="AH789" s="42">
        <v>0</v>
      </c>
      <c r="AI789" s="42">
        <v>0</v>
      </c>
      <c r="AJ789" s="42">
        <v>0</v>
      </c>
      <c r="AK789" s="42">
        <v>0</v>
      </c>
      <c r="AL789" s="42">
        <v>0</v>
      </c>
      <c r="AM789" s="42">
        <v>0</v>
      </c>
      <c r="AN789" s="42">
        <v>0</v>
      </c>
      <c r="AO789" s="42">
        <v>0</v>
      </c>
      <c r="AP789" s="42">
        <v>0</v>
      </c>
      <c r="AQ789" s="42">
        <v>0</v>
      </c>
      <c r="AR789" s="42">
        <v>0</v>
      </c>
      <c r="AS789" s="42">
        <v>0</v>
      </c>
      <c r="AT789" s="42">
        <v>0</v>
      </c>
      <c r="AU789" s="42">
        <v>0</v>
      </c>
      <c r="AV789" s="42">
        <v>0</v>
      </c>
      <c r="AW789" s="42">
        <v>0</v>
      </c>
      <c r="AX789" s="42">
        <v>0</v>
      </c>
      <c r="AY789" s="42">
        <v>0</v>
      </c>
      <c r="AZ789" s="42">
        <v>0</v>
      </c>
      <c r="BA789" s="42">
        <v>0</v>
      </c>
    </row>
    <row r="790" spans="1:53" x14ac:dyDescent="0.2">
      <c r="A790" s="91" t="s">
        <v>909</v>
      </c>
      <c r="B790" s="42">
        <v>0</v>
      </c>
      <c r="C790" s="42">
        <v>0</v>
      </c>
      <c r="D790" s="42">
        <v>0</v>
      </c>
      <c r="E790" s="42">
        <v>0</v>
      </c>
      <c r="F790" s="42">
        <v>0</v>
      </c>
      <c r="G790" s="42">
        <v>0</v>
      </c>
      <c r="H790" s="42">
        <v>0</v>
      </c>
      <c r="I790" s="42">
        <v>0</v>
      </c>
      <c r="J790" s="42">
        <v>0</v>
      </c>
      <c r="K790" s="42">
        <v>0</v>
      </c>
      <c r="L790" s="42">
        <v>0</v>
      </c>
      <c r="M790" s="42">
        <v>0</v>
      </c>
      <c r="N790" s="42">
        <v>0</v>
      </c>
      <c r="O790" s="42">
        <v>0</v>
      </c>
      <c r="P790" s="42">
        <v>0</v>
      </c>
      <c r="Q790" s="42">
        <v>0</v>
      </c>
      <c r="R790" s="42">
        <v>0</v>
      </c>
      <c r="S790" s="42">
        <v>0</v>
      </c>
      <c r="T790" s="42">
        <v>0</v>
      </c>
      <c r="U790" s="42">
        <v>0</v>
      </c>
      <c r="V790" s="42">
        <v>0</v>
      </c>
      <c r="W790" s="42">
        <v>0</v>
      </c>
      <c r="X790" s="42">
        <v>0</v>
      </c>
      <c r="Y790" s="42">
        <v>0</v>
      </c>
      <c r="Z790" s="42">
        <v>0</v>
      </c>
      <c r="AA790" s="42">
        <v>0</v>
      </c>
      <c r="AB790" s="42">
        <v>0</v>
      </c>
      <c r="AC790" s="42">
        <v>0</v>
      </c>
      <c r="AD790" s="42">
        <v>0</v>
      </c>
      <c r="AE790" s="42">
        <v>0</v>
      </c>
      <c r="AF790" s="42">
        <v>0</v>
      </c>
      <c r="AG790" s="42">
        <v>0</v>
      </c>
      <c r="AH790" s="42">
        <v>0</v>
      </c>
      <c r="AI790" s="42">
        <v>0</v>
      </c>
      <c r="AJ790" s="42">
        <v>0</v>
      </c>
      <c r="AK790" s="42">
        <v>0</v>
      </c>
      <c r="AL790" s="42">
        <v>0</v>
      </c>
      <c r="AM790" s="42">
        <v>0</v>
      </c>
      <c r="AN790" s="42">
        <v>0</v>
      </c>
      <c r="AO790" s="42">
        <v>0</v>
      </c>
      <c r="AP790" s="42">
        <v>0</v>
      </c>
      <c r="AQ790" s="42">
        <v>0</v>
      </c>
      <c r="AR790" s="42">
        <v>0</v>
      </c>
      <c r="AS790" s="42">
        <v>0</v>
      </c>
      <c r="AT790" s="42">
        <v>0</v>
      </c>
      <c r="AU790" s="42">
        <v>0</v>
      </c>
      <c r="AV790" s="42">
        <v>0</v>
      </c>
      <c r="AW790" s="42">
        <v>0</v>
      </c>
      <c r="AX790" s="42">
        <v>0</v>
      </c>
      <c r="AY790" s="42">
        <v>0</v>
      </c>
      <c r="AZ790" s="42">
        <v>0</v>
      </c>
      <c r="BA790" s="42">
        <v>0</v>
      </c>
    </row>
    <row r="791" spans="1:53" x14ac:dyDescent="0.2">
      <c r="A791" s="91" t="s">
        <v>910</v>
      </c>
      <c r="B791" s="42">
        <v>-28994603.09</v>
      </c>
      <c r="C791" s="42">
        <v>-28994603.09</v>
      </c>
      <c r="D791" s="42">
        <v>-28994603.09</v>
      </c>
      <c r="E791" s="42">
        <v>-28994603.09</v>
      </c>
      <c r="F791" s="42">
        <v>-28994603.09</v>
      </c>
      <c r="G791" s="42">
        <v>-28994603.09</v>
      </c>
      <c r="H791" s="42">
        <v>-28994603.09</v>
      </c>
      <c r="I791" s="42">
        <v>-28994603.09</v>
      </c>
      <c r="J791" s="42">
        <v>-28994603.09</v>
      </c>
      <c r="K791" s="42">
        <v>-28994603.09</v>
      </c>
      <c r="L791" s="42">
        <v>-28994603.09</v>
      </c>
      <c r="M791" s="42">
        <v>-28994603.09</v>
      </c>
      <c r="N791" s="42">
        <v>-28994603.09</v>
      </c>
      <c r="O791" s="42">
        <v>-28994603.09</v>
      </c>
      <c r="P791" s="42">
        <v>-28994603.09</v>
      </c>
      <c r="Q791" s="42">
        <v>-28994603.09</v>
      </c>
      <c r="R791" s="42">
        <v>-28994603.09</v>
      </c>
      <c r="S791" s="42">
        <v>-28994603.09</v>
      </c>
      <c r="T791" s="42">
        <v>-28994603.09</v>
      </c>
      <c r="U791" s="42">
        <v>-28994603.09</v>
      </c>
      <c r="V791" s="42">
        <v>-28994603.09</v>
      </c>
      <c r="W791" s="42">
        <v>-28994603.09</v>
      </c>
      <c r="X791" s="42">
        <v>-28994603.09</v>
      </c>
      <c r="Y791" s="42">
        <v>-28994603.09</v>
      </c>
      <c r="Z791" s="42">
        <v>-28994603.09</v>
      </c>
      <c r="AA791" s="42">
        <v>-28994603.09</v>
      </c>
      <c r="AB791" s="42">
        <v>-28994603.09</v>
      </c>
      <c r="AC791" s="42">
        <v>-28994603.09</v>
      </c>
      <c r="AD791" s="42">
        <v>-28994603.09</v>
      </c>
      <c r="AE791" s="42">
        <v>-28994603.09</v>
      </c>
      <c r="AF791" s="42">
        <v>-28994603.09</v>
      </c>
      <c r="AG791" s="42">
        <v>-28994603.09</v>
      </c>
      <c r="AH791" s="42">
        <v>-28994603.09</v>
      </c>
      <c r="AI791" s="42">
        <v>-28994603.09</v>
      </c>
      <c r="AJ791" s="42">
        <v>-28994603.09</v>
      </c>
      <c r="AK791" s="42">
        <v>-28994603.09</v>
      </c>
      <c r="AL791" s="42">
        <v>-28994603.09</v>
      </c>
      <c r="AM791" s="42">
        <v>-28994603.09</v>
      </c>
      <c r="AN791" s="42">
        <v>-28994603.09</v>
      </c>
      <c r="AO791" s="42">
        <v>-28994603.09</v>
      </c>
      <c r="AP791" s="42">
        <v>-28994603.09</v>
      </c>
      <c r="AQ791" s="42">
        <v>-28994603.09</v>
      </c>
      <c r="AR791" s="42">
        <v>-28994603.09</v>
      </c>
      <c r="AS791" s="42">
        <v>-28994603.09</v>
      </c>
      <c r="AT791" s="42">
        <v>-28994603.09</v>
      </c>
      <c r="AU791" s="42">
        <v>-28994603.09</v>
      </c>
      <c r="AV791" s="42">
        <v>-28994603.09</v>
      </c>
      <c r="AW791" s="42">
        <v>-28994603.09</v>
      </c>
      <c r="AX791" s="42">
        <v>-28994603.09</v>
      </c>
      <c r="AY791" s="42">
        <v>-28994603.09</v>
      </c>
      <c r="AZ791" s="42">
        <v>-28994603.09</v>
      </c>
      <c r="BA791" s="42">
        <v>-28994603.09</v>
      </c>
    </row>
    <row r="792" spans="1:53" x14ac:dyDescent="0.2">
      <c r="A792" s="91" t="s">
        <v>911</v>
      </c>
      <c r="B792" s="42">
        <v>-217445406.58333299</v>
      </c>
      <c r="C792" s="42">
        <v>-211881239.916666</v>
      </c>
      <c r="D792" s="42">
        <v>-206317073.25</v>
      </c>
      <c r="E792" s="42">
        <v>-200752906.58333299</v>
      </c>
      <c r="F792" s="42">
        <v>-195188739.916666</v>
      </c>
      <c r="G792" s="42">
        <v>-189624573.25</v>
      </c>
      <c r="H792" s="42">
        <v>-184060406.58333299</v>
      </c>
      <c r="I792" s="42">
        <v>-178496239.916666</v>
      </c>
      <c r="J792" s="42">
        <v>-172932073.25</v>
      </c>
      <c r="K792" s="42">
        <v>-167367906.58333299</v>
      </c>
      <c r="L792" s="42">
        <v>-161803739.916666</v>
      </c>
      <c r="M792" s="42">
        <v>-156239573.25</v>
      </c>
      <c r="N792" s="42">
        <v>-156239573.25</v>
      </c>
      <c r="O792" s="42">
        <v>-151985906.58333299</v>
      </c>
      <c r="P792" s="42">
        <v>-147732239.916666</v>
      </c>
      <c r="Q792" s="42">
        <v>-143478573.25</v>
      </c>
      <c r="R792" s="42">
        <v>-139224906.58333299</v>
      </c>
      <c r="S792" s="42">
        <v>-134971239.916666</v>
      </c>
      <c r="T792" s="42">
        <v>-130717573.25</v>
      </c>
      <c r="U792" s="42">
        <v>-126463906.583333</v>
      </c>
      <c r="V792" s="42">
        <v>-122210239.916666</v>
      </c>
      <c r="W792" s="42">
        <v>-117956573.25</v>
      </c>
      <c r="X792" s="42">
        <v>-113702906.583333</v>
      </c>
      <c r="Y792" s="42">
        <v>-109449239.916666</v>
      </c>
      <c r="Z792" s="42">
        <v>-105195573.25</v>
      </c>
      <c r="AA792" s="42">
        <v>-105195573.25</v>
      </c>
      <c r="AB792" s="42">
        <v>-102108906.583333</v>
      </c>
      <c r="AC792" s="42">
        <v>-99022239.916666895</v>
      </c>
      <c r="AD792" s="42">
        <v>-95935573.250000194</v>
      </c>
      <c r="AE792" s="42">
        <v>-92848906.583333507</v>
      </c>
      <c r="AF792" s="42">
        <v>-89762239.916666895</v>
      </c>
      <c r="AG792" s="42">
        <v>-86675573.250000194</v>
      </c>
      <c r="AH792" s="42">
        <v>-83588906.583333507</v>
      </c>
      <c r="AI792" s="42">
        <v>-80502239.916666806</v>
      </c>
      <c r="AJ792" s="42">
        <v>-77415573.250000194</v>
      </c>
      <c r="AK792" s="42">
        <v>-74328906.583333507</v>
      </c>
      <c r="AL792" s="42">
        <v>-71242239.916666806</v>
      </c>
      <c r="AM792" s="42">
        <v>-68155573.250000194</v>
      </c>
      <c r="AN792" s="42">
        <v>-68155573.250000194</v>
      </c>
      <c r="AO792" s="42">
        <v>-68155573.250000194</v>
      </c>
      <c r="AP792" s="42">
        <v>-68155573.250000194</v>
      </c>
      <c r="AQ792" s="42">
        <v>-68155573.250000194</v>
      </c>
      <c r="AR792" s="42">
        <v>-68155573.250000194</v>
      </c>
      <c r="AS792" s="42">
        <v>-68155573.250000194</v>
      </c>
      <c r="AT792" s="42">
        <v>-68155573.250000194</v>
      </c>
      <c r="AU792" s="42">
        <v>-68155573.250000194</v>
      </c>
      <c r="AV792" s="42">
        <v>-68155573.250000194</v>
      </c>
      <c r="AW792" s="42">
        <v>-68155573.250000194</v>
      </c>
      <c r="AX792" s="42">
        <v>-68155573.250000194</v>
      </c>
      <c r="AY792" s="42">
        <v>-68155573.250000194</v>
      </c>
      <c r="AZ792" s="42">
        <v>-68155573.250000194</v>
      </c>
      <c r="BA792" s="42">
        <v>-68155573.250000194</v>
      </c>
    </row>
    <row r="793" spans="1:53" x14ac:dyDescent="0.2">
      <c r="A793" s="43" t="s">
        <v>912</v>
      </c>
      <c r="B793" s="44">
        <v>-246440009.67333299</v>
      </c>
      <c r="C793" s="44">
        <v>-240875843.006666</v>
      </c>
      <c r="D793" s="44">
        <v>-235311676.34</v>
      </c>
      <c r="E793" s="44">
        <v>-229747509.67333299</v>
      </c>
      <c r="F793" s="44">
        <v>-224183343.006666</v>
      </c>
      <c r="G793" s="44">
        <v>-218619176.34</v>
      </c>
      <c r="H793" s="44">
        <v>-213055009.67333299</v>
      </c>
      <c r="I793" s="44">
        <v>-207490843.006666</v>
      </c>
      <c r="J793" s="44">
        <v>-201926676.34</v>
      </c>
      <c r="K793" s="44">
        <v>-196362509.67333299</v>
      </c>
      <c r="L793" s="44">
        <v>-190798343.006666</v>
      </c>
      <c r="M793" s="44">
        <v>-185234176.34</v>
      </c>
      <c r="N793" s="44">
        <v>-185234176.34</v>
      </c>
      <c r="O793" s="44">
        <v>-180980509.67333299</v>
      </c>
      <c r="P793" s="44">
        <v>-176726843.006666</v>
      </c>
      <c r="Q793" s="44">
        <v>-172473176.34</v>
      </c>
      <c r="R793" s="44">
        <v>-168219509.67333299</v>
      </c>
      <c r="S793" s="44">
        <v>-163965843.006666</v>
      </c>
      <c r="T793" s="44">
        <v>-159712176.34</v>
      </c>
      <c r="U793" s="44">
        <v>-155458509.67333299</v>
      </c>
      <c r="V793" s="44">
        <v>-151204843.006666</v>
      </c>
      <c r="W793" s="44">
        <v>-146951176.34</v>
      </c>
      <c r="X793" s="44">
        <v>-142697509.67333299</v>
      </c>
      <c r="Y793" s="44">
        <v>-138443843.006666</v>
      </c>
      <c r="Z793" s="44">
        <v>-134190176.34</v>
      </c>
      <c r="AA793" s="44">
        <v>-134190176.34</v>
      </c>
      <c r="AB793" s="44">
        <v>-131103509.673333</v>
      </c>
      <c r="AC793" s="44">
        <v>-128016843.006666</v>
      </c>
      <c r="AD793" s="44">
        <v>-124930176.34</v>
      </c>
      <c r="AE793" s="44">
        <v>-121843509.673333</v>
      </c>
      <c r="AF793" s="44">
        <v>-118756843.006666</v>
      </c>
      <c r="AG793" s="44">
        <v>-115670176.34</v>
      </c>
      <c r="AH793" s="44">
        <v>-112583509.673333</v>
      </c>
      <c r="AI793" s="44">
        <v>-109496843.006666</v>
      </c>
      <c r="AJ793" s="44">
        <v>-106410176.34</v>
      </c>
      <c r="AK793" s="44">
        <v>-103323509.673333</v>
      </c>
      <c r="AL793" s="44">
        <v>-100236843.006666</v>
      </c>
      <c r="AM793" s="44">
        <v>-97150176.340000197</v>
      </c>
      <c r="AN793" s="44">
        <v>-97150176.340000197</v>
      </c>
      <c r="AO793" s="44">
        <v>-97150176.340000197</v>
      </c>
      <c r="AP793" s="44">
        <v>-97150176.340000197</v>
      </c>
      <c r="AQ793" s="44">
        <v>-97150176.340000197</v>
      </c>
      <c r="AR793" s="44">
        <v>-97150176.340000197</v>
      </c>
      <c r="AS793" s="44">
        <v>-97150176.340000197</v>
      </c>
      <c r="AT793" s="44">
        <v>-97150176.340000197</v>
      </c>
      <c r="AU793" s="44">
        <v>-97150176.340000197</v>
      </c>
      <c r="AV793" s="44">
        <v>-97150176.340000197</v>
      </c>
      <c r="AW793" s="44">
        <v>-97150176.340000197</v>
      </c>
      <c r="AX793" s="44">
        <v>-97150176.340000197</v>
      </c>
      <c r="AY793" s="44">
        <v>-97150176.340000197</v>
      </c>
      <c r="AZ793" s="44">
        <v>-97150176.340000197</v>
      </c>
      <c r="BA793" s="44">
        <v>-97150176.340000197</v>
      </c>
    </row>
    <row r="794" spans="1:53" x14ac:dyDescent="0.2">
      <c r="A794" s="91" t="s">
        <v>913</v>
      </c>
    </row>
    <row r="795" spans="1:53" x14ac:dyDescent="0.2">
      <c r="A795" s="93" t="s">
        <v>914</v>
      </c>
    </row>
    <row r="796" spans="1:53" x14ac:dyDescent="0.2">
      <c r="A796" s="91" t="s">
        <v>915</v>
      </c>
      <c r="B796" s="42">
        <v>-418.46</v>
      </c>
      <c r="C796" s="42">
        <v>-418.46</v>
      </c>
      <c r="D796" s="42">
        <v>-418.46</v>
      </c>
      <c r="E796" s="42">
        <v>-418.46</v>
      </c>
      <c r="F796" s="42">
        <v>-418.46</v>
      </c>
      <c r="G796" s="42">
        <v>-418.46</v>
      </c>
      <c r="H796" s="42">
        <v>-418.46</v>
      </c>
      <c r="I796" s="42">
        <v>-418.46</v>
      </c>
      <c r="J796" s="42">
        <v>-418.46</v>
      </c>
      <c r="K796" s="42">
        <v>-418.46</v>
      </c>
      <c r="L796" s="42">
        <v>-418.46</v>
      </c>
      <c r="M796" s="42">
        <v>-418.46</v>
      </c>
      <c r="N796" s="42">
        <v>-418.46</v>
      </c>
      <c r="O796" s="42">
        <v>-418.46</v>
      </c>
      <c r="P796" s="42">
        <v>-418.46</v>
      </c>
      <c r="Q796" s="42">
        <v>-418.46</v>
      </c>
      <c r="R796" s="42">
        <v>-418.46</v>
      </c>
      <c r="S796" s="42">
        <v>-418.46</v>
      </c>
      <c r="T796" s="42">
        <v>-418.46</v>
      </c>
      <c r="U796" s="42">
        <v>-418.46</v>
      </c>
      <c r="V796" s="42">
        <v>-418.46</v>
      </c>
      <c r="W796" s="42">
        <v>-418.46</v>
      </c>
      <c r="X796" s="42">
        <v>-418.46</v>
      </c>
      <c r="Y796" s="42">
        <v>-418.46</v>
      </c>
      <c r="Z796" s="42">
        <v>-418.46</v>
      </c>
      <c r="AA796" s="42">
        <v>-418.46</v>
      </c>
      <c r="AB796" s="42">
        <v>-418.46</v>
      </c>
      <c r="AC796" s="42">
        <v>-418.46</v>
      </c>
      <c r="AD796" s="42">
        <v>-418.46</v>
      </c>
      <c r="AE796" s="42">
        <v>-418.46</v>
      </c>
      <c r="AF796" s="42">
        <v>-418.46</v>
      </c>
      <c r="AG796" s="42">
        <v>-418.46</v>
      </c>
      <c r="AH796" s="42">
        <v>-418.46</v>
      </c>
      <c r="AI796" s="42">
        <v>-418.46</v>
      </c>
      <c r="AJ796" s="42">
        <v>-418.46</v>
      </c>
      <c r="AK796" s="42">
        <v>-418.46</v>
      </c>
      <c r="AL796" s="42">
        <v>-418.46</v>
      </c>
      <c r="AM796" s="42">
        <v>-418.46</v>
      </c>
      <c r="AN796" s="42">
        <v>-418.46</v>
      </c>
      <c r="AO796" s="42">
        <v>-418.46</v>
      </c>
      <c r="AP796" s="42">
        <v>-418.46</v>
      </c>
      <c r="AQ796" s="42">
        <v>-418.46</v>
      </c>
      <c r="AR796" s="42">
        <v>-418.46</v>
      </c>
      <c r="AS796" s="42">
        <v>-418.46</v>
      </c>
      <c r="AT796" s="42">
        <v>-418.46</v>
      </c>
      <c r="AU796" s="42">
        <v>-418.46</v>
      </c>
      <c r="AV796" s="42">
        <v>-418.46</v>
      </c>
      <c r="AW796" s="42">
        <v>-418.46</v>
      </c>
      <c r="AX796" s="42">
        <v>-418.46</v>
      </c>
      <c r="AY796" s="42">
        <v>-418.46</v>
      </c>
      <c r="AZ796" s="42">
        <v>-418.46</v>
      </c>
      <c r="BA796" s="42">
        <v>-418.46</v>
      </c>
    </row>
    <row r="797" spans="1:53" x14ac:dyDescent="0.2">
      <c r="A797" s="91" t="s">
        <v>916</v>
      </c>
      <c r="B797" s="42">
        <v>0</v>
      </c>
      <c r="C797" s="42">
        <v>0</v>
      </c>
      <c r="D797" s="42">
        <v>0</v>
      </c>
      <c r="E797" s="42">
        <v>0</v>
      </c>
      <c r="F797" s="42">
        <v>0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2">
        <v>0</v>
      </c>
      <c r="M797" s="42">
        <v>0</v>
      </c>
      <c r="N797" s="42">
        <v>0</v>
      </c>
      <c r="O797" s="42">
        <v>0</v>
      </c>
      <c r="P797" s="42">
        <v>0</v>
      </c>
      <c r="Q797" s="42">
        <v>0</v>
      </c>
      <c r="R797" s="42">
        <v>0</v>
      </c>
      <c r="S797" s="42">
        <v>0</v>
      </c>
      <c r="T797" s="42">
        <v>0</v>
      </c>
      <c r="U797" s="42">
        <v>0</v>
      </c>
      <c r="V797" s="42">
        <v>0</v>
      </c>
      <c r="W797" s="42">
        <v>0</v>
      </c>
      <c r="X797" s="42">
        <v>0</v>
      </c>
      <c r="Y797" s="42">
        <v>0</v>
      </c>
      <c r="Z797" s="42">
        <v>0</v>
      </c>
      <c r="AA797" s="42">
        <v>0</v>
      </c>
      <c r="AB797" s="42">
        <v>0</v>
      </c>
      <c r="AC797" s="42">
        <v>0</v>
      </c>
      <c r="AD797" s="42">
        <v>0</v>
      </c>
      <c r="AE797" s="42">
        <v>0</v>
      </c>
      <c r="AF797" s="42">
        <v>0</v>
      </c>
      <c r="AG797" s="42">
        <v>0</v>
      </c>
      <c r="AH797" s="42">
        <v>0</v>
      </c>
      <c r="AI797" s="42">
        <v>0</v>
      </c>
      <c r="AJ797" s="42">
        <v>0</v>
      </c>
      <c r="AK797" s="42">
        <v>0</v>
      </c>
      <c r="AL797" s="42">
        <v>0</v>
      </c>
      <c r="AM797" s="42">
        <v>0</v>
      </c>
      <c r="AN797" s="42">
        <v>0</v>
      </c>
      <c r="AO797" s="42">
        <v>0</v>
      </c>
      <c r="AP797" s="42">
        <v>0</v>
      </c>
      <c r="AQ797" s="42">
        <v>0</v>
      </c>
      <c r="AR797" s="42">
        <v>0</v>
      </c>
      <c r="AS797" s="42">
        <v>0</v>
      </c>
      <c r="AT797" s="42">
        <v>0</v>
      </c>
      <c r="AU797" s="42">
        <v>0</v>
      </c>
      <c r="AV797" s="42">
        <v>0</v>
      </c>
      <c r="AW797" s="42">
        <v>0</v>
      </c>
      <c r="AX797" s="42">
        <v>0</v>
      </c>
      <c r="AY797" s="42">
        <v>0</v>
      </c>
      <c r="AZ797" s="42">
        <v>0</v>
      </c>
      <c r="BA797" s="42">
        <v>0</v>
      </c>
    </row>
    <row r="798" spans="1:53" x14ac:dyDescent="0.2">
      <c r="A798" s="91" t="s">
        <v>917</v>
      </c>
      <c r="B798" s="42">
        <v>-183745063.66999999</v>
      </c>
      <c r="C798" s="42">
        <v>-183745063.66999999</v>
      </c>
      <c r="D798" s="42">
        <v>-183745063.66999999</v>
      </c>
      <c r="E798" s="42">
        <v>-183745063.66999999</v>
      </c>
      <c r="F798" s="42">
        <v>-183745063.66999999</v>
      </c>
      <c r="G798" s="42">
        <v>-183745063.66999999</v>
      </c>
      <c r="H798" s="42">
        <v>-183745063.66999999</v>
      </c>
      <c r="I798" s="42">
        <v>-183745063.66999999</v>
      </c>
      <c r="J798" s="42">
        <v>-183745063.66999999</v>
      </c>
      <c r="K798" s="42">
        <v>-183745063.66999999</v>
      </c>
      <c r="L798" s="42">
        <v>-183745063.66999999</v>
      </c>
      <c r="M798" s="42">
        <v>-183745063.66999999</v>
      </c>
      <c r="N798" s="42">
        <v>-183745063.66999999</v>
      </c>
      <c r="O798" s="42">
        <v>-183745063.66999999</v>
      </c>
      <c r="P798" s="42">
        <v>-183745063.66999999</v>
      </c>
      <c r="Q798" s="42">
        <v>-183745063.66999999</v>
      </c>
      <c r="R798" s="42">
        <v>-183745063.66999999</v>
      </c>
      <c r="S798" s="42">
        <v>-183745063.66999999</v>
      </c>
      <c r="T798" s="42">
        <v>-183745063.66999999</v>
      </c>
      <c r="U798" s="42">
        <v>-183745063.66999999</v>
      </c>
      <c r="V798" s="42">
        <v>-183745063.66999999</v>
      </c>
      <c r="W798" s="42">
        <v>-183745063.66999999</v>
      </c>
      <c r="X798" s="42">
        <v>-183745063.66999999</v>
      </c>
      <c r="Y798" s="42">
        <v>-183745063.66999999</v>
      </c>
      <c r="Z798" s="42">
        <v>-183745063.66999999</v>
      </c>
      <c r="AA798" s="42">
        <v>-183745063.66999999</v>
      </c>
      <c r="AB798" s="42">
        <v>-183745063.66999999</v>
      </c>
      <c r="AC798" s="42">
        <v>-183745063.66999999</v>
      </c>
      <c r="AD798" s="42">
        <v>-183745063.66999999</v>
      </c>
      <c r="AE798" s="42">
        <v>-183745063.66999999</v>
      </c>
      <c r="AF798" s="42">
        <v>-183745063.66999999</v>
      </c>
      <c r="AG798" s="42">
        <v>-183745063.66999999</v>
      </c>
      <c r="AH798" s="42">
        <v>-183745063.66999999</v>
      </c>
      <c r="AI798" s="42">
        <v>-183745063.66999999</v>
      </c>
      <c r="AJ798" s="42">
        <v>-183745063.66999999</v>
      </c>
      <c r="AK798" s="42">
        <v>-183745063.66999999</v>
      </c>
      <c r="AL798" s="42">
        <v>-183745063.66999999</v>
      </c>
      <c r="AM798" s="42">
        <v>-183745063.66999999</v>
      </c>
      <c r="AN798" s="42">
        <v>-183745063.66999999</v>
      </c>
      <c r="AO798" s="42">
        <v>-183745063.66999999</v>
      </c>
      <c r="AP798" s="42">
        <v>-183745063.66999999</v>
      </c>
      <c r="AQ798" s="42">
        <v>-183745063.66999999</v>
      </c>
      <c r="AR798" s="42">
        <v>-183745063.66999999</v>
      </c>
      <c r="AS798" s="42">
        <v>-183745063.66999999</v>
      </c>
      <c r="AT798" s="42">
        <v>-183745063.66999999</v>
      </c>
      <c r="AU798" s="42">
        <v>-183745063.66999999</v>
      </c>
      <c r="AV798" s="42">
        <v>-183745063.66999999</v>
      </c>
      <c r="AW798" s="42">
        <v>-183745063.66999999</v>
      </c>
      <c r="AX798" s="42">
        <v>-183745063.66999999</v>
      </c>
      <c r="AY798" s="42">
        <v>-183745063.66999999</v>
      </c>
      <c r="AZ798" s="42">
        <v>-183745063.66999999</v>
      </c>
      <c r="BA798" s="42">
        <v>-183745063.66999999</v>
      </c>
    </row>
    <row r="799" spans="1:53" x14ac:dyDescent="0.2">
      <c r="A799" s="91" t="s">
        <v>918</v>
      </c>
      <c r="B799" s="42">
        <v>11847.97</v>
      </c>
      <c r="C799" s="42">
        <v>11847.97</v>
      </c>
      <c r="D799" s="42">
        <v>11847.97</v>
      </c>
      <c r="E799" s="42">
        <v>11847.97</v>
      </c>
      <c r="F799" s="42">
        <v>11847.97</v>
      </c>
      <c r="G799" s="42">
        <v>11847.97</v>
      </c>
      <c r="H799" s="42">
        <v>11847.97</v>
      </c>
      <c r="I799" s="42">
        <v>11847.97</v>
      </c>
      <c r="J799" s="42">
        <v>11847.97</v>
      </c>
      <c r="K799" s="42">
        <v>11847.97</v>
      </c>
      <c r="L799" s="42">
        <v>11847.97</v>
      </c>
      <c r="M799" s="42">
        <v>11847.97</v>
      </c>
      <c r="N799" s="42">
        <v>11847.97</v>
      </c>
      <c r="O799" s="42">
        <v>11847.97</v>
      </c>
      <c r="P799" s="42">
        <v>11847.97</v>
      </c>
      <c r="Q799" s="42">
        <v>11847.97</v>
      </c>
      <c r="R799" s="42">
        <v>11847.97</v>
      </c>
      <c r="S799" s="42">
        <v>11847.97</v>
      </c>
      <c r="T799" s="42">
        <v>11847.97</v>
      </c>
      <c r="U799" s="42">
        <v>11847.97</v>
      </c>
      <c r="V799" s="42">
        <v>11847.97</v>
      </c>
      <c r="W799" s="42">
        <v>11847.97</v>
      </c>
      <c r="X799" s="42">
        <v>11847.97</v>
      </c>
      <c r="Y799" s="42">
        <v>11847.97</v>
      </c>
      <c r="Z799" s="42">
        <v>11847.97</v>
      </c>
      <c r="AA799" s="42">
        <v>11847.97</v>
      </c>
      <c r="AB799" s="42">
        <v>11847.97</v>
      </c>
      <c r="AC799" s="42">
        <v>11847.97</v>
      </c>
      <c r="AD799" s="42">
        <v>11847.97</v>
      </c>
      <c r="AE799" s="42">
        <v>11847.97</v>
      </c>
      <c r="AF799" s="42">
        <v>11847.97</v>
      </c>
      <c r="AG799" s="42">
        <v>11847.97</v>
      </c>
      <c r="AH799" s="42">
        <v>11847.97</v>
      </c>
      <c r="AI799" s="42">
        <v>11847.97</v>
      </c>
      <c r="AJ799" s="42">
        <v>11847.97</v>
      </c>
      <c r="AK799" s="42">
        <v>11847.97</v>
      </c>
      <c r="AL799" s="42">
        <v>11847.97</v>
      </c>
      <c r="AM799" s="42">
        <v>11847.97</v>
      </c>
      <c r="AN799" s="42">
        <v>11847.97</v>
      </c>
      <c r="AO799" s="42">
        <v>11847.97</v>
      </c>
      <c r="AP799" s="42">
        <v>11847.97</v>
      </c>
      <c r="AQ799" s="42">
        <v>11847.97</v>
      </c>
      <c r="AR799" s="42">
        <v>11847.97</v>
      </c>
      <c r="AS799" s="42">
        <v>11847.97</v>
      </c>
      <c r="AT799" s="42">
        <v>11847.97</v>
      </c>
      <c r="AU799" s="42">
        <v>11847.97</v>
      </c>
      <c r="AV799" s="42">
        <v>11847.97</v>
      </c>
      <c r="AW799" s="42">
        <v>11847.97</v>
      </c>
      <c r="AX799" s="42">
        <v>11847.97</v>
      </c>
      <c r="AY799" s="42">
        <v>11847.97</v>
      </c>
      <c r="AZ799" s="42">
        <v>11847.97</v>
      </c>
      <c r="BA799" s="42">
        <v>11847.97</v>
      </c>
    </row>
    <row r="800" spans="1:53" x14ac:dyDescent="0.2">
      <c r="A800" s="91" t="s">
        <v>919</v>
      </c>
      <c r="B800" s="42">
        <v>9748.02</v>
      </c>
      <c r="C800" s="42">
        <v>9748.02</v>
      </c>
      <c r="D800" s="42">
        <v>9748.02</v>
      </c>
      <c r="E800" s="42">
        <v>9748.02</v>
      </c>
      <c r="F800" s="42">
        <v>9748.02</v>
      </c>
      <c r="G800" s="42">
        <v>9748.02</v>
      </c>
      <c r="H800" s="42">
        <v>9748.02</v>
      </c>
      <c r="I800" s="42">
        <v>9748.02</v>
      </c>
      <c r="J800" s="42">
        <v>9748.02</v>
      </c>
      <c r="K800" s="42">
        <v>9748.02</v>
      </c>
      <c r="L800" s="42">
        <v>9748.02</v>
      </c>
      <c r="M800" s="42">
        <v>9748.02</v>
      </c>
      <c r="N800" s="42">
        <v>9748.02</v>
      </c>
      <c r="O800" s="42">
        <v>9748.02</v>
      </c>
      <c r="P800" s="42">
        <v>9748.02</v>
      </c>
      <c r="Q800" s="42">
        <v>9748.02</v>
      </c>
      <c r="R800" s="42">
        <v>9748.02</v>
      </c>
      <c r="S800" s="42">
        <v>9748.02</v>
      </c>
      <c r="T800" s="42">
        <v>9748.02</v>
      </c>
      <c r="U800" s="42">
        <v>9748.02</v>
      </c>
      <c r="V800" s="42">
        <v>9748.02</v>
      </c>
      <c r="W800" s="42">
        <v>9748.02</v>
      </c>
      <c r="X800" s="42">
        <v>9748.02</v>
      </c>
      <c r="Y800" s="42">
        <v>9748.02</v>
      </c>
      <c r="Z800" s="42">
        <v>9748.02</v>
      </c>
      <c r="AA800" s="42">
        <v>9748.02</v>
      </c>
      <c r="AB800" s="42">
        <v>9748.02</v>
      </c>
      <c r="AC800" s="42">
        <v>9748.02</v>
      </c>
      <c r="AD800" s="42">
        <v>9748.02</v>
      </c>
      <c r="AE800" s="42">
        <v>9748.02</v>
      </c>
      <c r="AF800" s="42">
        <v>9748.02</v>
      </c>
      <c r="AG800" s="42">
        <v>9748.02</v>
      </c>
      <c r="AH800" s="42">
        <v>9748.02</v>
      </c>
      <c r="AI800" s="42">
        <v>9748.02</v>
      </c>
      <c r="AJ800" s="42">
        <v>9748.02</v>
      </c>
      <c r="AK800" s="42">
        <v>9748.02</v>
      </c>
      <c r="AL800" s="42">
        <v>9748.02</v>
      </c>
      <c r="AM800" s="42">
        <v>9748.02</v>
      </c>
      <c r="AN800" s="42">
        <v>9748.02</v>
      </c>
      <c r="AO800" s="42">
        <v>9748.02</v>
      </c>
      <c r="AP800" s="42">
        <v>9748.02</v>
      </c>
      <c r="AQ800" s="42">
        <v>9748.02</v>
      </c>
      <c r="AR800" s="42">
        <v>9748.02</v>
      </c>
      <c r="AS800" s="42">
        <v>9748.02</v>
      </c>
      <c r="AT800" s="42">
        <v>9748.02</v>
      </c>
      <c r="AU800" s="42">
        <v>9748.02</v>
      </c>
      <c r="AV800" s="42">
        <v>9748.02</v>
      </c>
      <c r="AW800" s="42">
        <v>9748.02</v>
      </c>
      <c r="AX800" s="42">
        <v>9748.02</v>
      </c>
      <c r="AY800" s="42">
        <v>9748.02</v>
      </c>
      <c r="AZ800" s="42">
        <v>9748.02</v>
      </c>
      <c r="BA800" s="42">
        <v>9748.02</v>
      </c>
    </row>
    <row r="801" spans="1:53" x14ac:dyDescent="0.2">
      <c r="A801" s="91" t="s">
        <v>920</v>
      </c>
      <c r="B801" s="42">
        <v>-202544029.09999999</v>
      </c>
      <c r="C801" s="42">
        <v>-202544029.09999999</v>
      </c>
      <c r="D801" s="42">
        <v>-202544029.09999999</v>
      </c>
      <c r="E801" s="42">
        <v>-202544029.09999999</v>
      </c>
      <c r="F801" s="42">
        <v>-202544029.09999999</v>
      </c>
      <c r="G801" s="42">
        <v>-202544029.09999999</v>
      </c>
      <c r="H801" s="42">
        <v>-202544029.09999999</v>
      </c>
      <c r="I801" s="42">
        <v>-202544029.09999999</v>
      </c>
      <c r="J801" s="42">
        <v>-202544029.09999999</v>
      </c>
      <c r="K801" s="42">
        <v>-202544029.09999999</v>
      </c>
      <c r="L801" s="42">
        <v>-202544029.09999999</v>
      </c>
      <c r="M801" s="42">
        <v>-202544029.09999999</v>
      </c>
      <c r="N801" s="42">
        <v>-202544029.09999999</v>
      </c>
      <c r="O801" s="42">
        <v>-202544029.09999999</v>
      </c>
      <c r="P801" s="42">
        <v>-202544029.09999999</v>
      </c>
      <c r="Q801" s="42">
        <v>-202544029.09999999</v>
      </c>
      <c r="R801" s="42">
        <v>-202544029.09999999</v>
      </c>
      <c r="S801" s="42">
        <v>-202544029.09999999</v>
      </c>
      <c r="T801" s="42">
        <v>-202544029.09999999</v>
      </c>
      <c r="U801" s="42">
        <v>-202544029.09999999</v>
      </c>
      <c r="V801" s="42">
        <v>-202544029.09999999</v>
      </c>
      <c r="W801" s="42">
        <v>-202544029.09999999</v>
      </c>
      <c r="X801" s="42">
        <v>-202544029.09999999</v>
      </c>
      <c r="Y801" s="42">
        <v>-202544029.09999999</v>
      </c>
      <c r="Z801" s="42">
        <v>-202544029.09999999</v>
      </c>
      <c r="AA801" s="42">
        <v>-202544029.09999999</v>
      </c>
      <c r="AB801" s="42">
        <v>-202544029.09999999</v>
      </c>
      <c r="AC801" s="42">
        <v>-202544029.09999999</v>
      </c>
      <c r="AD801" s="42">
        <v>-202544029.09999999</v>
      </c>
      <c r="AE801" s="42">
        <v>-202544029.09999999</v>
      </c>
      <c r="AF801" s="42">
        <v>-202544029.09999999</v>
      </c>
      <c r="AG801" s="42">
        <v>-202544029.09999999</v>
      </c>
      <c r="AH801" s="42">
        <v>-202544029.09999999</v>
      </c>
      <c r="AI801" s="42">
        <v>-202544029.09999999</v>
      </c>
      <c r="AJ801" s="42">
        <v>-202544029.09999999</v>
      </c>
      <c r="AK801" s="42">
        <v>-202544029.09999999</v>
      </c>
      <c r="AL801" s="42">
        <v>-202544029.09999999</v>
      </c>
      <c r="AM801" s="42">
        <v>-202544029.09999999</v>
      </c>
      <c r="AN801" s="42">
        <v>-202544029.09999999</v>
      </c>
      <c r="AO801" s="42">
        <v>-202544029.09999999</v>
      </c>
      <c r="AP801" s="42">
        <v>-202544029.09999999</v>
      </c>
      <c r="AQ801" s="42">
        <v>-202544029.09999999</v>
      </c>
      <c r="AR801" s="42">
        <v>-202544029.09999999</v>
      </c>
      <c r="AS801" s="42">
        <v>-202544029.09999999</v>
      </c>
      <c r="AT801" s="42">
        <v>-202544029.09999999</v>
      </c>
      <c r="AU801" s="42">
        <v>-202544029.09999999</v>
      </c>
      <c r="AV801" s="42">
        <v>-202544029.09999999</v>
      </c>
      <c r="AW801" s="42">
        <v>-202544029.09999999</v>
      </c>
      <c r="AX801" s="42">
        <v>-202544029.09999999</v>
      </c>
      <c r="AY801" s="42">
        <v>-202544029.09999999</v>
      </c>
      <c r="AZ801" s="42">
        <v>-202544029.09999999</v>
      </c>
      <c r="BA801" s="42">
        <v>-202544029.09999999</v>
      </c>
    </row>
    <row r="802" spans="1:53" x14ac:dyDescent="0.2">
      <c r="A802" s="91" t="s">
        <v>921</v>
      </c>
      <c r="B802" s="42">
        <v>0</v>
      </c>
      <c r="C802" s="42">
        <v>0</v>
      </c>
      <c r="D802" s="42">
        <v>0</v>
      </c>
      <c r="E802" s="42">
        <v>0</v>
      </c>
      <c r="F802" s="42">
        <v>0</v>
      </c>
      <c r="G802" s="42">
        <v>0</v>
      </c>
      <c r="H802" s="42">
        <v>0</v>
      </c>
      <c r="I802" s="42">
        <v>0</v>
      </c>
      <c r="J802" s="42">
        <v>0</v>
      </c>
      <c r="K802" s="42">
        <v>0</v>
      </c>
      <c r="L802" s="42">
        <v>0</v>
      </c>
      <c r="M802" s="42">
        <v>0</v>
      </c>
      <c r="N802" s="42">
        <v>0</v>
      </c>
      <c r="O802" s="42">
        <v>0</v>
      </c>
      <c r="P802" s="42">
        <v>0</v>
      </c>
      <c r="Q802" s="42">
        <v>0</v>
      </c>
      <c r="R802" s="42">
        <v>0</v>
      </c>
      <c r="S802" s="42">
        <v>0</v>
      </c>
      <c r="T802" s="42">
        <v>0</v>
      </c>
      <c r="U802" s="42">
        <v>0</v>
      </c>
      <c r="V802" s="42">
        <v>0</v>
      </c>
      <c r="W802" s="42">
        <v>0</v>
      </c>
      <c r="X802" s="42">
        <v>0</v>
      </c>
      <c r="Y802" s="42">
        <v>0</v>
      </c>
      <c r="Z802" s="42">
        <v>0</v>
      </c>
      <c r="AA802" s="42">
        <v>0</v>
      </c>
      <c r="AB802" s="42">
        <v>0</v>
      </c>
      <c r="AC802" s="42">
        <v>0</v>
      </c>
      <c r="AD802" s="42">
        <v>0</v>
      </c>
      <c r="AE802" s="42">
        <v>0</v>
      </c>
      <c r="AF802" s="42">
        <v>0</v>
      </c>
      <c r="AG802" s="42">
        <v>0</v>
      </c>
      <c r="AH802" s="42">
        <v>0</v>
      </c>
      <c r="AI802" s="42">
        <v>0</v>
      </c>
      <c r="AJ802" s="42">
        <v>0</v>
      </c>
      <c r="AK802" s="42">
        <v>0</v>
      </c>
      <c r="AL802" s="42">
        <v>0</v>
      </c>
      <c r="AM802" s="42">
        <v>0</v>
      </c>
      <c r="AN802" s="42">
        <v>0</v>
      </c>
      <c r="AO802" s="42">
        <v>0</v>
      </c>
      <c r="AP802" s="42">
        <v>0</v>
      </c>
      <c r="AQ802" s="42">
        <v>0</v>
      </c>
      <c r="AR802" s="42">
        <v>0</v>
      </c>
      <c r="AS802" s="42">
        <v>0</v>
      </c>
      <c r="AT802" s="42">
        <v>0</v>
      </c>
      <c r="AU802" s="42">
        <v>0</v>
      </c>
      <c r="AV802" s="42">
        <v>0</v>
      </c>
      <c r="AW802" s="42">
        <v>0</v>
      </c>
      <c r="AX802" s="42">
        <v>0</v>
      </c>
      <c r="AY802" s="42">
        <v>0</v>
      </c>
      <c r="AZ802" s="42">
        <v>0</v>
      </c>
      <c r="BA802" s="42">
        <v>0</v>
      </c>
    </row>
    <row r="803" spans="1:53" x14ac:dyDescent="0.2">
      <c r="A803" s="91" t="s">
        <v>922</v>
      </c>
      <c r="B803" s="42">
        <v>0</v>
      </c>
      <c r="C803" s="42">
        <v>0</v>
      </c>
      <c r="D803" s="42">
        <v>0</v>
      </c>
      <c r="E803" s="42">
        <v>0</v>
      </c>
      <c r="F803" s="42">
        <v>0</v>
      </c>
      <c r="G803" s="42">
        <v>0</v>
      </c>
      <c r="H803" s="42">
        <v>0</v>
      </c>
      <c r="I803" s="42">
        <v>0</v>
      </c>
      <c r="J803" s="42">
        <v>0</v>
      </c>
      <c r="K803" s="42">
        <v>0</v>
      </c>
      <c r="L803" s="42">
        <v>0</v>
      </c>
      <c r="M803" s="42">
        <v>0</v>
      </c>
      <c r="N803" s="42">
        <v>0</v>
      </c>
      <c r="O803" s="42">
        <v>0</v>
      </c>
      <c r="P803" s="42">
        <v>0</v>
      </c>
      <c r="Q803" s="42">
        <v>0</v>
      </c>
      <c r="R803" s="42">
        <v>0</v>
      </c>
      <c r="S803" s="42">
        <v>0</v>
      </c>
      <c r="T803" s="42">
        <v>0</v>
      </c>
      <c r="U803" s="42">
        <v>0</v>
      </c>
      <c r="V803" s="42">
        <v>0</v>
      </c>
      <c r="W803" s="42">
        <v>0</v>
      </c>
      <c r="X803" s="42">
        <v>0</v>
      </c>
      <c r="Y803" s="42">
        <v>0</v>
      </c>
      <c r="Z803" s="42">
        <v>0</v>
      </c>
      <c r="AA803" s="42">
        <v>0</v>
      </c>
      <c r="AB803" s="42">
        <v>0</v>
      </c>
      <c r="AC803" s="42">
        <v>0</v>
      </c>
      <c r="AD803" s="42">
        <v>0</v>
      </c>
      <c r="AE803" s="42">
        <v>0</v>
      </c>
      <c r="AF803" s="42">
        <v>0</v>
      </c>
      <c r="AG803" s="42">
        <v>0</v>
      </c>
      <c r="AH803" s="42">
        <v>0</v>
      </c>
      <c r="AI803" s="42">
        <v>0</v>
      </c>
      <c r="AJ803" s="42">
        <v>0</v>
      </c>
      <c r="AK803" s="42">
        <v>0</v>
      </c>
      <c r="AL803" s="42">
        <v>0</v>
      </c>
      <c r="AM803" s="42">
        <v>0</v>
      </c>
      <c r="AN803" s="42">
        <v>0</v>
      </c>
      <c r="AO803" s="42">
        <v>0</v>
      </c>
      <c r="AP803" s="42">
        <v>0</v>
      </c>
      <c r="AQ803" s="42">
        <v>0</v>
      </c>
      <c r="AR803" s="42">
        <v>0</v>
      </c>
      <c r="AS803" s="42">
        <v>0</v>
      </c>
      <c r="AT803" s="42">
        <v>0</v>
      </c>
      <c r="AU803" s="42">
        <v>0</v>
      </c>
      <c r="AV803" s="42">
        <v>0</v>
      </c>
      <c r="AW803" s="42">
        <v>0</v>
      </c>
      <c r="AX803" s="42">
        <v>0</v>
      </c>
      <c r="AY803" s="42">
        <v>0</v>
      </c>
      <c r="AZ803" s="42">
        <v>0</v>
      </c>
      <c r="BA803" s="42">
        <v>0</v>
      </c>
    </row>
    <row r="804" spans="1:53" x14ac:dyDescent="0.2">
      <c r="A804" s="91" t="s">
        <v>923</v>
      </c>
      <c r="B804" s="42">
        <v>-409113.44</v>
      </c>
      <c r="C804" s="42">
        <v>-409113.44</v>
      </c>
      <c r="D804" s="42">
        <v>-409113.44</v>
      </c>
      <c r="E804" s="42">
        <v>-409113.44</v>
      </c>
      <c r="F804" s="42">
        <v>-409113.44</v>
      </c>
      <c r="G804" s="42">
        <v>-409113.44</v>
      </c>
      <c r="H804" s="42">
        <v>-409113.44</v>
      </c>
      <c r="I804" s="42">
        <v>-409113.44</v>
      </c>
      <c r="J804" s="42">
        <v>-409113.44</v>
      </c>
      <c r="K804" s="42">
        <v>-409113.44</v>
      </c>
      <c r="L804" s="42">
        <v>-409113.44</v>
      </c>
      <c r="M804" s="42">
        <v>-409113.44</v>
      </c>
      <c r="N804" s="42">
        <v>-409113.44</v>
      </c>
      <c r="O804" s="42">
        <v>-409113.44</v>
      </c>
      <c r="P804" s="42">
        <v>-409113.44</v>
      </c>
      <c r="Q804" s="42">
        <v>-409113.44</v>
      </c>
      <c r="R804" s="42">
        <v>-409113.44</v>
      </c>
      <c r="S804" s="42">
        <v>-409113.44</v>
      </c>
      <c r="T804" s="42">
        <v>-409113.44</v>
      </c>
      <c r="U804" s="42">
        <v>-409113.44</v>
      </c>
      <c r="V804" s="42">
        <v>-409113.44</v>
      </c>
      <c r="W804" s="42">
        <v>-409113.44</v>
      </c>
      <c r="X804" s="42">
        <v>-409113.44</v>
      </c>
      <c r="Y804" s="42">
        <v>-409113.44</v>
      </c>
      <c r="Z804" s="42">
        <v>-409113.44</v>
      </c>
      <c r="AA804" s="42">
        <v>-409113.44</v>
      </c>
      <c r="AB804" s="42">
        <v>-409113.44</v>
      </c>
      <c r="AC804" s="42">
        <v>-409113.44</v>
      </c>
      <c r="AD804" s="42">
        <v>-409113.44</v>
      </c>
      <c r="AE804" s="42">
        <v>-409113.44</v>
      </c>
      <c r="AF804" s="42">
        <v>-409113.44</v>
      </c>
      <c r="AG804" s="42">
        <v>-409113.44</v>
      </c>
      <c r="AH804" s="42">
        <v>-409113.44</v>
      </c>
      <c r="AI804" s="42">
        <v>-409113.44</v>
      </c>
      <c r="AJ804" s="42">
        <v>-409113.44</v>
      </c>
      <c r="AK804" s="42">
        <v>-409113.44</v>
      </c>
      <c r="AL804" s="42">
        <v>-409113.44</v>
      </c>
      <c r="AM804" s="42">
        <v>-409113.44</v>
      </c>
      <c r="AN804" s="42">
        <v>-409113.44</v>
      </c>
      <c r="AO804" s="42">
        <v>-409113.44</v>
      </c>
      <c r="AP804" s="42">
        <v>-409113.44</v>
      </c>
      <c r="AQ804" s="42">
        <v>-409113.44</v>
      </c>
      <c r="AR804" s="42">
        <v>-409113.44</v>
      </c>
      <c r="AS804" s="42">
        <v>-409113.44</v>
      </c>
      <c r="AT804" s="42">
        <v>-409113.44</v>
      </c>
      <c r="AU804" s="42">
        <v>-409113.44</v>
      </c>
      <c r="AV804" s="42">
        <v>-409113.44</v>
      </c>
      <c r="AW804" s="42">
        <v>-409113.44</v>
      </c>
      <c r="AX804" s="42">
        <v>-409113.44</v>
      </c>
      <c r="AY804" s="42">
        <v>-409113.44</v>
      </c>
      <c r="AZ804" s="42">
        <v>-409113.44</v>
      </c>
      <c r="BA804" s="42">
        <v>-409113.44</v>
      </c>
    </row>
    <row r="805" spans="1:53" x14ac:dyDescent="0.2">
      <c r="A805" s="91" t="s">
        <v>924</v>
      </c>
      <c r="B805" s="42">
        <v>-2372492.7400000002</v>
      </c>
      <c r="C805" s="42">
        <v>-2372492.7400000002</v>
      </c>
      <c r="D805" s="42">
        <v>-2372492.7400000002</v>
      </c>
      <c r="E805" s="42">
        <v>-2372492.7400000002</v>
      </c>
      <c r="F805" s="42">
        <v>-2372492.7400000002</v>
      </c>
      <c r="G805" s="42">
        <v>-2372492.7400000002</v>
      </c>
      <c r="H805" s="42">
        <v>-2372492.7400000002</v>
      </c>
      <c r="I805" s="42">
        <v>-2372492.7400000002</v>
      </c>
      <c r="J805" s="42">
        <v>-2372492.7400000002</v>
      </c>
      <c r="K805" s="42">
        <v>-2372492.7400000002</v>
      </c>
      <c r="L805" s="42">
        <v>-2372492.7400000002</v>
      </c>
      <c r="M805" s="42">
        <v>-2372492.7400000002</v>
      </c>
      <c r="N805" s="42">
        <v>-2372492.7400000002</v>
      </c>
      <c r="O805" s="42">
        <v>-2372492.7400000002</v>
      </c>
      <c r="P805" s="42">
        <v>-2372492.7400000002</v>
      </c>
      <c r="Q805" s="42">
        <v>-2372492.7400000002</v>
      </c>
      <c r="R805" s="42">
        <v>-2372492.7400000002</v>
      </c>
      <c r="S805" s="42">
        <v>-2372492.7400000002</v>
      </c>
      <c r="T805" s="42">
        <v>-2372492.7400000002</v>
      </c>
      <c r="U805" s="42">
        <v>-2372492.7400000002</v>
      </c>
      <c r="V805" s="42">
        <v>-2372492.7400000002</v>
      </c>
      <c r="W805" s="42">
        <v>-2372492.7400000002</v>
      </c>
      <c r="X805" s="42">
        <v>-2372492.7400000002</v>
      </c>
      <c r="Y805" s="42">
        <v>-2372492.7400000002</v>
      </c>
      <c r="Z805" s="42">
        <v>-2372492.7400000002</v>
      </c>
      <c r="AA805" s="42">
        <v>-2372492.7400000002</v>
      </c>
      <c r="AB805" s="42">
        <v>-2372492.7400000002</v>
      </c>
      <c r="AC805" s="42">
        <v>-2372492.7400000002</v>
      </c>
      <c r="AD805" s="42">
        <v>-2372492.7400000002</v>
      </c>
      <c r="AE805" s="42">
        <v>-2372492.7400000002</v>
      </c>
      <c r="AF805" s="42">
        <v>-2372492.7400000002</v>
      </c>
      <c r="AG805" s="42">
        <v>-2372492.7400000002</v>
      </c>
      <c r="AH805" s="42">
        <v>-2372492.7400000002</v>
      </c>
      <c r="AI805" s="42">
        <v>-2372492.7400000002</v>
      </c>
      <c r="AJ805" s="42">
        <v>-2372492.7400000002</v>
      </c>
      <c r="AK805" s="42">
        <v>-2372492.7400000002</v>
      </c>
      <c r="AL805" s="42">
        <v>-2372492.7400000002</v>
      </c>
      <c r="AM805" s="42">
        <v>-2372492.7400000002</v>
      </c>
      <c r="AN805" s="42">
        <v>-2372492.7400000002</v>
      </c>
      <c r="AO805" s="42">
        <v>-2372492.7400000002</v>
      </c>
      <c r="AP805" s="42">
        <v>-2372492.7400000002</v>
      </c>
      <c r="AQ805" s="42">
        <v>-2372492.7400000002</v>
      </c>
      <c r="AR805" s="42">
        <v>-2372492.7400000002</v>
      </c>
      <c r="AS805" s="42">
        <v>-2372492.7400000002</v>
      </c>
      <c r="AT805" s="42">
        <v>-2372492.7400000002</v>
      </c>
      <c r="AU805" s="42">
        <v>-2372492.7400000002</v>
      </c>
      <c r="AV805" s="42">
        <v>-2372492.7400000002</v>
      </c>
      <c r="AW805" s="42">
        <v>-2372492.7400000002</v>
      </c>
      <c r="AX805" s="42">
        <v>-2372492.7400000002</v>
      </c>
      <c r="AY805" s="42">
        <v>-2372492.7400000002</v>
      </c>
      <c r="AZ805" s="42">
        <v>-2372492.7400000002</v>
      </c>
      <c r="BA805" s="42">
        <v>-2372492.7400000002</v>
      </c>
    </row>
    <row r="806" spans="1:53" x14ac:dyDescent="0.2">
      <c r="A806" s="91" t="s">
        <v>925</v>
      </c>
      <c r="B806" s="42">
        <v>8290.75</v>
      </c>
      <c r="C806" s="42">
        <v>8290.75</v>
      </c>
      <c r="D806" s="42">
        <v>8290.75</v>
      </c>
      <c r="E806" s="42">
        <v>8290.75</v>
      </c>
      <c r="F806" s="42">
        <v>8290.75</v>
      </c>
      <c r="G806" s="42">
        <v>8290.75</v>
      </c>
      <c r="H806" s="42">
        <v>8290.75</v>
      </c>
      <c r="I806" s="42">
        <v>8290.75</v>
      </c>
      <c r="J806" s="42">
        <v>8290.75</v>
      </c>
      <c r="K806" s="42">
        <v>8290.75</v>
      </c>
      <c r="L806" s="42">
        <v>8290.75</v>
      </c>
      <c r="M806" s="42">
        <v>8290.75</v>
      </c>
      <c r="N806" s="42">
        <v>8290.75</v>
      </c>
      <c r="O806" s="42">
        <v>8290.75</v>
      </c>
      <c r="P806" s="42">
        <v>8290.75</v>
      </c>
      <c r="Q806" s="42">
        <v>8290.75</v>
      </c>
      <c r="R806" s="42">
        <v>8290.75</v>
      </c>
      <c r="S806" s="42">
        <v>8290.75</v>
      </c>
      <c r="T806" s="42">
        <v>8290.75</v>
      </c>
      <c r="U806" s="42">
        <v>8290.75</v>
      </c>
      <c r="V806" s="42">
        <v>8290.75</v>
      </c>
      <c r="W806" s="42">
        <v>8290.75</v>
      </c>
      <c r="X806" s="42">
        <v>8290.75</v>
      </c>
      <c r="Y806" s="42">
        <v>8290.75</v>
      </c>
      <c r="Z806" s="42">
        <v>8290.75</v>
      </c>
      <c r="AA806" s="42">
        <v>8290.75</v>
      </c>
      <c r="AB806" s="42">
        <v>8290.75</v>
      </c>
      <c r="AC806" s="42">
        <v>8290.75</v>
      </c>
      <c r="AD806" s="42">
        <v>8290.75</v>
      </c>
      <c r="AE806" s="42">
        <v>8290.75</v>
      </c>
      <c r="AF806" s="42">
        <v>8290.75</v>
      </c>
      <c r="AG806" s="42">
        <v>8290.75</v>
      </c>
      <c r="AH806" s="42">
        <v>8290.75</v>
      </c>
      <c r="AI806" s="42">
        <v>8290.75</v>
      </c>
      <c r="AJ806" s="42">
        <v>8290.75</v>
      </c>
      <c r="AK806" s="42">
        <v>8290.75</v>
      </c>
      <c r="AL806" s="42">
        <v>8290.75</v>
      </c>
      <c r="AM806" s="42">
        <v>8290.75</v>
      </c>
      <c r="AN806" s="42">
        <v>8290.75</v>
      </c>
      <c r="AO806" s="42">
        <v>8290.75</v>
      </c>
      <c r="AP806" s="42">
        <v>8290.75</v>
      </c>
      <c r="AQ806" s="42">
        <v>8290.75</v>
      </c>
      <c r="AR806" s="42">
        <v>8290.75</v>
      </c>
      <c r="AS806" s="42">
        <v>8290.75</v>
      </c>
      <c r="AT806" s="42">
        <v>8290.75</v>
      </c>
      <c r="AU806" s="42">
        <v>8290.75</v>
      </c>
      <c r="AV806" s="42">
        <v>8290.75</v>
      </c>
      <c r="AW806" s="42">
        <v>8290.75</v>
      </c>
      <c r="AX806" s="42">
        <v>8290.75</v>
      </c>
      <c r="AY806" s="42">
        <v>8290.75</v>
      </c>
      <c r="AZ806" s="42">
        <v>8290.75</v>
      </c>
      <c r="BA806" s="42">
        <v>8290.75</v>
      </c>
    </row>
    <row r="807" spans="1:53" x14ac:dyDescent="0.2">
      <c r="A807" s="91" t="s">
        <v>926</v>
      </c>
      <c r="B807" s="42">
        <v>4183.91</v>
      </c>
      <c r="C807" s="42">
        <v>4183.91</v>
      </c>
      <c r="D807" s="42">
        <v>4183.91</v>
      </c>
      <c r="E807" s="42">
        <v>4183.91</v>
      </c>
      <c r="F807" s="42">
        <v>4183.91</v>
      </c>
      <c r="G807" s="42">
        <v>4183.91</v>
      </c>
      <c r="H807" s="42">
        <v>4183.91</v>
      </c>
      <c r="I807" s="42">
        <v>4183.91</v>
      </c>
      <c r="J807" s="42">
        <v>4183.91</v>
      </c>
      <c r="K807" s="42">
        <v>4183.91</v>
      </c>
      <c r="L807" s="42">
        <v>4183.91</v>
      </c>
      <c r="M807" s="42">
        <v>4183.91</v>
      </c>
      <c r="N807" s="42">
        <v>4183.91</v>
      </c>
      <c r="O807" s="42">
        <v>4183.91</v>
      </c>
      <c r="P807" s="42">
        <v>4183.91</v>
      </c>
      <c r="Q807" s="42">
        <v>4183.91</v>
      </c>
      <c r="R807" s="42">
        <v>4183.91</v>
      </c>
      <c r="S807" s="42">
        <v>4183.91</v>
      </c>
      <c r="T807" s="42">
        <v>4183.91</v>
      </c>
      <c r="U807" s="42">
        <v>4183.91</v>
      </c>
      <c r="V807" s="42">
        <v>4183.91</v>
      </c>
      <c r="W807" s="42">
        <v>4183.91</v>
      </c>
      <c r="X807" s="42">
        <v>4183.91</v>
      </c>
      <c r="Y807" s="42">
        <v>4183.91</v>
      </c>
      <c r="Z807" s="42">
        <v>4183.91</v>
      </c>
      <c r="AA807" s="42">
        <v>4183.91</v>
      </c>
      <c r="AB807" s="42">
        <v>4183.91</v>
      </c>
      <c r="AC807" s="42">
        <v>4183.91</v>
      </c>
      <c r="AD807" s="42">
        <v>4183.91</v>
      </c>
      <c r="AE807" s="42">
        <v>4183.91</v>
      </c>
      <c r="AF807" s="42">
        <v>4183.91</v>
      </c>
      <c r="AG807" s="42">
        <v>4183.91</v>
      </c>
      <c r="AH807" s="42">
        <v>4183.91</v>
      </c>
      <c r="AI807" s="42">
        <v>4183.91</v>
      </c>
      <c r="AJ807" s="42">
        <v>4183.91</v>
      </c>
      <c r="AK807" s="42">
        <v>4183.91</v>
      </c>
      <c r="AL807" s="42">
        <v>4183.91</v>
      </c>
      <c r="AM807" s="42">
        <v>4183.91</v>
      </c>
      <c r="AN807" s="42">
        <v>4183.91</v>
      </c>
      <c r="AO807" s="42">
        <v>4183.91</v>
      </c>
      <c r="AP807" s="42">
        <v>4183.91</v>
      </c>
      <c r="AQ807" s="42">
        <v>4183.91</v>
      </c>
      <c r="AR807" s="42">
        <v>4183.91</v>
      </c>
      <c r="AS807" s="42">
        <v>4183.91</v>
      </c>
      <c r="AT807" s="42">
        <v>4183.91</v>
      </c>
      <c r="AU807" s="42">
        <v>4183.91</v>
      </c>
      <c r="AV807" s="42">
        <v>4183.91</v>
      </c>
      <c r="AW807" s="42">
        <v>4183.91</v>
      </c>
      <c r="AX807" s="42">
        <v>4183.91</v>
      </c>
      <c r="AY807" s="42">
        <v>4183.91</v>
      </c>
      <c r="AZ807" s="42">
        <v>4183.91</v>
      </c>
      <c r="BA807" s="42">
        <v>4183.91</v>
      </c>
    </row>
    <row r="808" spans="1:53" x14ac:dyDescent="0.2">
      <c r="A808" s="91" t="s">
        <v>927</v>
      </c>
      <c r="B808" s="42">
        <v>-45.33</v>
      </c>
      <c r="C808" s="42">
        <v>-45.33</v>
      </c>
      <c r="D808" s="42">
        <v>-45.33</v>
      </c>
      <c r="E808" s="42">
        <v>-45.33</v>
      </c>
      <c r="F808" s="42">
        <v>-45.33</v>
      </c>
      <c r="G808" s="42">
        <v>-45.33</v>
      </c>
      <c r="H808" s="42">
        <v>-45.33</v>
      </c>
      <c r="I808" s="42">
        <v>-45.33</v>
      </c>
      <c r="J808" s="42">
        <v>-45.33</v>
      </c>
      <c r="K808" s="42">
        <v>-45.33</v>
      </c>
      <c r="L808" s="42">
        <v>-45.33</v>
      </c>
      <c r="M808" s="42">
        <v>-45.33</v>
      </c>
      <c r="N808" s="42">
        <v>-45.33</v>
      </c>
      <c r="O808" s="42">
        <v>-45.33</v>
      </c>
      <c r="P808" s="42">
        <v>-45.33</v>
      </c>
      <c r="Q808" s="42">
        <v>-45.33</v>
      </c>
      <c r="R808" s="42">
        <v>-45.33</v>
      </c>
      <c r="S808" s="42">
        <v>-45.33</v>
      </c>
      <c r="T808" s="42">
        <v>-45.33</v>
      </c>
      <c r="U808" s="42">
        <v>-45.33</v>
      </c>
      <c r="V808" s="42">
        <v>-45.33</v>
      </c>
      <c r="W808" s="42">
        <v>-45.33</v>
      </c>
      <c r="X808" s="42">
        <v>-45.33</v>
      </c>
      <c r="Y808" s="42">
        <v>-45.33</v>
      </c>
      <c r="Z808" s="42">
        <v>-45.33</v>
      </c>
      <c r="AA808" s="42">
        <v>-45.33</v>
      </c>
      <c r="AB808" s="42">
        <v>-45.33</v>
      </c>
      <c r="AC808" s="42">
        <v>-45.33</v>
      </c>
      <c r="AD808" s="42">
        <v>-45.33</v>
      </c>
      <c r="AE808" s="42">
        <v>-45.33</v>
      </c>
      <c r="AF808" s="42">
        <v>-45.33</v>
      </c>
      <c r="AG808" s="42">
        <v>-45.33</v>
      </c>
      <c r="AH808" s="42">
        <v>-45.33</v>
      </c>
      <c r="AI808" s="42">
        <v>-45.33</v>
      </c>
      <c r="AJ808" s="42">
        <v>-45.33</v>
      </c>
      <c r="AK808" s="42">
        <v>-45.33</v>
      </c>
      <c r="AL808" s="42">
        <v>-45.33</v>
      </c>
      <c r="AM808" s="42">
        <v>-45.33</v>
      </c>
      <c r="AN808" s="42">
        <v>-45.33</v>
      </c>
      <c r="AO808" s="42">
        <v>-45.33</v>
      </c>
      <c r="AP808" s="42">
        <v>-45.33</v>
      </c>
      <c r="AQ808" s="42">
        <v>-45.33</v>
      </c>
      <c r="AR808" s="42">
        <v>-45.33</v>
      </c>
      <c r="AS808" s="42">
        <v>-45.33</v>
      </c>
      <c r="AT808" s="42">
        <v>-45.33</v>
      </c>
      <c r="AU808" s="42">
        <v>-45.33</v>
      </c>
      <c r="AV808" s="42">
        <v>-45.33</v>
      </c>
      <c r="AW808" s="42">
        <v>-45.33</v>
      </c>
      <c r="AX808" s="42">
        <v>-45.33</v>
      </c>
      <c r="AY808" s="42">
        <v>-45.33</v>
      </c>
      <c r="AZ808" s="42">
        <v>-45.33</v>
      </c>
      <c r="BA808" s="42">
        <v>-45.33</v>
      </c>
    </row>
    <row r="809" spans="1:53" x14ac:dyDescent="0.2">
      <c r="A809" s="91" t="s">
        <v>928</v>
      </c>
      <c r="B809" s="42">
        <v>0</v>
      </c>
      <c r="C809" s="42">
        <v>0</v>
      </c>
      <c r="D809" s="42">
        <v>0</v>
      </c>
      <c r="E809" s="42">
        <v>0</v>
      </c>
      <c r="F809" s="42">
        <v>0</v>
      </c>
      <c r="G809" s="42">
        <v>0</v>
      </c>
      <c r="H809" s="42">
        <v>0</v>
      </c>
      <c r="I809" s="42">
        <v>0</v>
      </c>
      <c r="J809" s="42">
        <v>0</v>
      </c>
      <c r="K809" s="42">
        <v>0</v>
      </c>
      <c r="L809" s="42">
        <v>0</v>
      </c>
      <c r="M809" s="42">
        <v>0</v>
      </c>
      <c r="N809" s="42">
        <v>0</v>
      </c>
      <c r="O809" s="42">
        <v>0</v>
      </c>
      <c r="P809" s="42">
        <v>0</v>
      </c>
      <c r="Q809" s="42">
        <v>0</v>
      </c>
      <c r="R809" s="42">
        <v>0</v>
      </c>
      <c r="S809" s="42">
        <v>0</v>
      </c>
      <c r="T809" s="42">
        <v>0</v>
      </c>
      <c r="U809" s="42">
        <v>0</v>
      </c>
      <c r="V809" s="42">
        <v>0</v>
      </c>
      <c r="W809" s="42">
        <v>0</v>
      </c>
      <c r="X809" s="42">
        <v>0</v>
      </c>
      <c r="Y809" s="42">
        <v>0</v>
      </c>
      <c r="Z809" s="42">
        <v>0</v>
      </c>
      <c r="AA809" s="42">
        <v>0</v>
      </c>
      <c r="AB809" s="42">
        <v>0</v>
      </c>
      <c r="AC809" s="42">
        <v>0</v>
      </c>
      <c r="AD809" s="42">
        <v>0</v>
      </c>
      <c r="AE809" s="42">
        <v>0</v>
      </c>
      <c r="AF809" s="42">
        <v>0</v>
      </c>
      <c r="AG809" s="42">
        <v>0</v>
      </c>
      <c r="AH809" s="42">
        <v>0</v>
      </c>
      <c r="AI809" s="42">
        <v>0</v>
      </c>
      <c r="AJ809" s="42">
        <v>0</v>
      </c>
      <c r="AK809" s="42">
        <v>0</v>
      </c>
      <c r="AL809" s="42">
        <v>0</v>
      </c>
      <c r="AM809" s="42">
        <v>0</v>
      </c>
      <c r="AN809" s="42">
        <v>0</v>
      </c>
      <c r="AO809" s="42">
        <v>0</v>
      </c>
      <c r="AP809" s="42">
        <v>0</v>
      </c>
      <c r="AQ809" s="42">
        <v>0</v>
      </c>
      <c r="AR809" s="42">
        <v>0</v>
      </c>
      <c r="AS809" s="42">
        <v>0</v>
      </c>
      <c r="AT809" s="42">
        <v>0</v>
      </c>
      <c r="AU809" s="42">
        <v>0</v>
      </c>
      <c r="AV809" s="42">
        <v>0</v>
      </c>
      <c r="AW809" s="42">
        <v>0</v>
      </c>
      <c r="AX809" s="42">
        <v>0</v>
      </c>
      <c r="AY809" s="42">
        <v>0</v>
      </c>
      <c r="AZ809" s="42">
        <v>0</v>
      </c>
      <c r="BA809" s="42">
        <v>0</v>
      </c>
    </row>
    <row r="810" spans="1:53" x14ac:dyDescent="0.2">
      <c r="A810" s="91" t="s">
        <v>929</v>
      </c>
      <c r="B810" s="42">
        <v>0</v>
      </c>
      <c r="C810" s="42">
        <v>0</v>
      </c>
      <c r="D810" s="42">
        <v>0</v>
      </c>
      <c r="E810" s="42">
        <v>0</v>
      </c>
      <c r="F810" s="42">
        <v>0</v>
      </c>
      <c r="G810" s="42">
        <v>0</v>
      </c>
      <c r="H810" s="42">
        <v>0</v>
      </c>
      <c r="I810" s="42">
        <v>0</v>
      </c>
      <c r="J810" s="42">
        <v>0</v>
      </c>
      <c r="K810" s="42">
        <v>0</v>
      </c>
      <c r="L810" s="42">
        <v>0</v>
      </c>
      <c r="M810" s="42">
        <v>0</v>
      </c>
      <c r="N810" s="42">
        <v>0</v>
      </c>
      <c r="O810" s="42">
        <v>0</v>
      </c>
      <c r="P810" s="42">
        <v>0</v>
      </c>
      <c r="Q810" s="42">
        <v>0</v>
      </c>
      <c r="R810" s="42">
        <v>0</v>
      </c>
      <c r="S810" s="42">
        <v>0</v>
      </c>
      <c r="T810" s="42">
        <v>0</v>
      </c>
      <c r="U810" s="42">
        <v>0</v>
      </c>
      <c r="V810" s="42">
        <v>0</v>
      </c>
      <c r="W810" s="42">
        <v>0</v>
      </c>
      <c r="X810" s="42">
        <v>0</v>
      </c>
      <c r="Y810" s="42">
        <v>0</v>
      </c>
      <c r="Z810" s="42">
        <v>0</v>
      </c>
      <c r="AA810" s="42">
        <v>0</v>
      </c>
      <c r="AB810" s="42">
        <v>0</v>
      </c>
      <c r="AC810" s="42">
        <v>0</v>
      </c>
      <c r="AD810" s="42">
        <v>0</v>
      </c>
      <c r="AE810" s="42">
        <v>0</v>
      </c>
      <c r="AF810" s="42">
        <v>0</v>
      </c>
      <c r="AG810" s="42">
        <v>0</v>
      </c>
      <c r="AH810" s="42">
        <v>0</v>
      </c>
      <c r="AI810" s="42">
        <v>0</v>
      </c>
      <c r="AJ810" s="42">
        <v>0</v>
      </c>
      <c r="AK810" s="42">
        <v>0</v>
      </c>
      <c r="AL810" s="42">
        <v>0</v>
      </c>
      <c r="AM810" s="42">
        <v>0</v>
      </c>
      <c r="AN810" s="42">
        <v>0</v>
      </c>
      <c r="AO810" s="42">
        <v>0</v>
      </c>
      <c r="AP810" s="42">
        <v>0</v>
      </c>
      <c r="AQ810" s="42">
        <v>0</v>
      </c>
      <c r="AR810" s="42">
        <v>0</v>
      </c>
      <c r="AS810" s="42">
        <v>0</v>
      </c>
      <c r="AT810" s="42">
        <v>0</v>
      </c>
      <c r="AU810" s="42">
        <v>0</v>
      </c>
      <c r="AV810" s="42">
        <v>0</v>
      </c>
      <c r="AW810" s="42">
        <v>0</v>
      </c>
      <c r="AX810" s="42">
        <v>0</v>
      </c>
      <c r="AY810" s="42">
        <v>0</v>
      </c>
      <c r="AZ810" s="42">
        <v>0</v>
      </c>
      <c r="BA810" s="42">
        <v>0</v>
      </c>
    </row>
    <row r="811" spans="1:53" x14ac:dyDescent="0.2">
      <c r="A811" s="91" t="s">
        <v>930</v>
      </c>
      <c r="B811" s="42">
        <v>-42285013.57</v>
      </c>
      <c r="C811" s="42">
        <v>-42285013.57</v>
      </c>
      <c r="D811" s="42">
        <v>-42285013.57</v>
      </c>
      <c r="E811" s="42">
        <v>-42285013.57</v>
      </c>
      <c r="F811" s="42">
        <v>-42285013.57</v>
      </c>
      <c r="G811" s="42">
        <v>-42285013.57</v>
      </c>
      <c r="H811" s="42">
        <v>-42285013.57</v>
      </c>
      <c r="I811" s="42">
        <v>-42285013.57</v>
      </c>
      <c r="J811" s="42">
        <v>-42285013.57</v>
      </c>
      <c r="K811" s="42">
        <v>-42285013.57</v>
      </c>
      <c r="L811" s="42">
        <v>-42285013.57</v>
      </c>
      <c r="M811" s="42">
        <v>-42285013.57</v>
      </c>
      <c r="N811" s="42">
        <v>-42285013.57</v>
      </c>
      <c r="O811" s="42">
        <v>-42285013.57</v>
      </c>
      <c r="P811" s="42">
        <v>-42285013.57</v>
      </c>
      <c r="Q811" s="42">
        <v>-42285013.57</v>
      </c>
      <c r="R811" s="42">
        <v>-42285013.57</v>
      </c>
      <c r="S811" s="42">
        <v>-42285013.57</v>
      </c>
      <c r="T811" s="42">
        <v>-42285013.57</v>
      </c>
      <c r="U811" s="42">
        <v>-42285013.57</v>
      </c>
      <c r="V811" s="42">
        <v>-42285013.57</v>
      </c>
      <c r="W811" s="42">
        <v>-42285013.57</v>
      </c>
      <c r="X811" s="42">
        <v>-42285013.57</v>
      </c>
      <c r="Y811" s="42">
        <v>-42285013.57</v>
      </c>
      <c r="Z811" s="42">
        <v>-42285013.57</v>
      </c>
      <c r="AA811" s="42">
        <v>-42285013.57</v>
      </c>
      <c r="AB811" s="42">
        <v>-42285013.57</v>
      </c>
      <c r="AC811" s="42">
        <v>-42285013.57</v>
      </c>
      <c r="AD811" s="42">
        <v>-42285013.57</v>
      </c>
      <c r="AE811" s="42">
        <v>-42285013.57</v>
      </c>
      <c r="AF811" s="42">
        <v>-42285013.57</v>
      </c>
      <c r="AG811" s="42">
        <v>-42285013.57</v>
      </c>
      <c r="AH811" s="42">
        <v>-42285013.57</v>
      </c>
      <c r="AI811" s="42">
        <v>-42285013.57</v>
      </c>
      <c r="AJ811" s="42">
        <v>-42285013.57</v>
      </c>
      <c r="AK811" s="42">
        <v>-42285013.57</v>
      </c>
      <c r="AL811" s="42">
        <v>-42285013.57</v>
      </c>
      <c r="AM811" s="42">
        <v>-42285013.57</v>
      </c>
      <c r="AN811" s="42">
        <v>-42285013.57</v>
      </c>
      <c r="AO811" s="42">
        <v>-42285013.57</v>
      </c>
      <c r="AP811" s="42">
        <v>-42285013.57</v>
      </c>
      <c r="AQ811" s="42">
        <v>-42285013.57</v>
      </c>
      <c r="AR811" s="42">
        <v>-42285013.57</v>
      </c>
      <c r="AS811" s="42">
        <v>-42285013.57</v>
      </c>
      <c r="AT811" s="42">
        <v>-42285013.57</v>
      </c>
      <c r="AU811" s="42">
        <v>-42285013.57</v>
      </c>
      <c r="AV811" s="42">
        <v>-42285013.57</v>
      </c>
      <c r="AW811" s="42">
        <v>-42285013.57</v>
      </c>
      <c r="AX811" s="42">
        <v>-42285013.57</v>
      </c>
      <c r="AY811" s="42">
        <v>-42285013.57</v>
      </c>
      <c r="AZ811" s="42">
        <v>-42285013.57</v>
      </c>
      <c r="BA811" s="42">
        <v>-42285013.57</v>
      </c>
    </row>
    <row r="812" spans="1:53" x14ac:dyDescent="0.2">
      <c r="A812" s="91" t="s">
        <v>931</v>
      </c>
      <c r="B812" s="42">
        <v>0</v>
      </c>
      <c r="C812" s="42">
        <v>0</v>
      </c>
      <c r="D812" s="42">
        <v>0</v>
      </c>
      <c r="E812" s="42">
        <v>0</v>
      </c>
      <c r="F812" s="42">
        <v>0</v>
      </c>
      <c r="G812" s="42">
        <v>0</v>
      </c>
      <c r="H812" s="42">
        <v>0</v>
      </c>
      <c r="I812" s="42">
        <v>0</v>
      </c>
      <c r="J812" s="42">
        <v>0</v>
      </c>
      <c r="K812" s="42">
        <v>0</v>
      </c>
      <c r="L812" s="42">
        <v>0</v>
      </c>
      <c r="M812" s="42">
        <v>0</v>
      </c>
      <c r="N812" s="42">
        <v>0</v>
      </c>
      <c r="O812" s="42">
        <v>0</v>
      </c>
      <c r="P812" s="42">
        <v>0</v>
      </c>
      <c r="Q812" s="42">
        <v>0</v>
      </c>
      <c r="R812" s="42">
        <v>0</v>
      </c>
      <c r="S812" s="42">
        <v>0</v>
      </c>
      <c r="T812" s="42">
        <v>0</v>
      </c>
      <c r="U812" s="42">
        <v>0</v>
      </c>
      <c r="V812" s="42">
        <v>0</v>
      </c>
      <c r="W812" s="42">
        <v>0</v>
      </c>
      <c r="X812" s="42">
        <v>0</v>
      </c>
      <c r="Y812" s="42">
        <v>0</v>
      </c>
      <c r="Z812" s="42">
        <v>0</v>
      </c>
      <c r="AA812" s="42">
        <v>0</v>
      </c>
      <c r="AB812" s="42">
        <v>0</v>
      </c>
      <c r="AC812" s="42">
        <v>0</v>
      </c>
      <c r="AD812" s="42">
        <v>0</v>
      </c>
      <c r="AE812" s="42">
        <v>0</v>
      </c>
      <c r="AF812" s="42">
        <v>0</v>
      </c>
      <c r="AG812" s="42">
        <v>0</v>
      </c>
      <c r="AH812" s="42">
        <v>0</v>
      </c>
      <c r="AI812" s="42">
        <v>0</v>
      </c>
      <c r="AJ812" s="42">
        <v>0</v>
      </c>
      <c r="AK812" s="42">
        <v>0</v>
      </c>
      <c r="AL812" s="42">
        <v>0</v>
      </c>
      <c r="AM812" s="42">
        <v>0</v>
      </c>
      <c r="AN812" s="42">
        <v>0</v>
      </c>
      <c r="AO812" s="42">
        <v>0</v>
      </c>
      <c r="AP812" s="42">
        <v>0</v>
      </c>
      <c r="AQ812" s="42">
        <v>0</v>
      </c>
      <c r="AR812" s="42">
        <v>0</v>
      </c>
      <c r="AS812" s="42">
        <v>0</v>
      </c>
      <c r="AT812" s="42">
        <v>0</v>
      </c>
      <c r="AU812" s="42">
        <v>0</v>
      </c>
      <c r="AV812" s="42">
        <v>0</v>
      </c>
      <c r="AW812" s="42">
        <v>0</v>
      </c>
      <c r="AX812" s="42">
        <v>0</v>
      </c>
      <c r="AY812" s="42">
        <v>0</v>
      </c>
      <c r="AZ812" s="42">
        <v>0</v>
      </c>
      <c r="BA812" s="42">
        <v>0</v>
      </c>
    </row>
    <row r="813" spans="1:53" x14ac:dyDescent="0.2">
      <c r="A813" s="91" t="s">
        <v>932</v>
      </c>
      <c r="B813" s="42">
        <v>0</v>
      </c>
      <c r="C813" s="42">
        <v>0</v>
      </c>
      <c r="D813" s="42">
        <v>0</v>
      </c>
      <c r="E813" s="42">
        <v>0</v>
      </c>
      <c r="F813" s="42">
        <v>0</v>
      </c>
      <c r="G813" s="42">
        <v>0</v>
      </c>
      <c r="H813" s="42">
        <v>0</v>
      </c>
      <c r="I813" s="42">
        <v>0</v>
      </c>
      <c r="J813" s="42">
        <v>0</v>
      </c>
      <c r="K813" s="42">
        <v>0</v>
      </c>
      <c r="L813" s="42">
        <v>0</v>
      </c>
      <c r="M813" s="42">
        <v>0</v>
      </c>
      <c r="N813" s="42">
        <v>0</v>
      </c>
      <c r="O813" s="42">
        <v>0</v>
      </c>
      <c r="P813" s="42">
        <v>0</v>
      </c>
      <c r="Q813" s="42">
        <v>0</v>
      </c>
      <c r="R813" s="42">
        <v>0</v>
      </c>
      <c r="S813" s="42">
        <v>0</v>
      </c>
      <c r="T813" s="42">
        <v>0</v>
      </c>
      <c r="U813" s="42">
        <v>0</v>
      </c>
      <c r="V813" s="42">
        <v>0</v>
      </c>
      <c r="W813" s="42">
        <v>0</v>
      </c>
      <c r="X813" s="42">
        <v>0</v>
      </c>
      <c r="Y813" s="42">
        <v>0</v>
      </c>
      <c r="Z813" s="42">
        <v>0</v>
      </c>
      <c r="AA813" s="42">
        <v>0</v>
      </c>
      <c r="AB813" s="42">
        <v>0</v>
      </c>
      <c r="AC813" s="42">
        <v>0</v>
      </c>
      <c r="AD813" s="42">
        <v>0</v>
      </c>
      <c r="AE813" s="42">
        <v>0</v>
      </c>
      <c r="AF813" s="42">
        <v>0</v>
      </c>
      <c r="AG813" s="42">
        <v>0</v>
      </c>
      <c r="AH813" s="42">
        <v>0</v>
      </c>
      <c r="AI813" s="42">
        <v>0</v>
      </c>
      <c r="AJ813" s="42">
        <v>0</v>
      </c>
      <c r="AK813" s="42">
        <v>0</v>
      </c>
      <c r="AL813" s="42">
        <v>0</v>
      </c>
      <c r="AM813" s="42">
        <v>0</v>
      </c>
      <c r="AN813" s="42">
        <v>0</v>
      </c>
      <c r="AO813" s="42">
        <v>0</v>
      </c>
      <c r="AP813" s="42">
        <v>0</v>
      </c>
      <c r="AQ813" s="42">
        <v>0</v>
      </c>
      <c r="AR813" s="42">
        <v>0</v>
      </c>
      <c r="AS813" s="42">
        <v>0</v>
      </c>
      <c r="AT813" s="42">
        <v>0</v>
      </c>
      <c r="AU813" s="42">
        <v>0</v>
      </c>
      <c r="AV813" s="42">
        <v>0</v>
      </c>
      <c r="AW813" s="42">
        <v>0</v>
      </c>
      <c r="AX813" s="42">
        <v>0</v>
      </c>
      <c r="AY813" s="42">
        <v>0</v>
      </c>
      <c r="AZ813" s="42">
        <v>0</v>
      </c>
      <c r="BA813" s="42">
        <v>0</v>
      </c>
    </row>
    <row r="814" spans="1:53" x14ac:dyDescent="0.2">
      <c r="A814" s="91" t="s">
        <v>933</v>
      </c>
      <c r="B814" s="42">
        <v>0</v>
      </c>
      <c r="C814" s="42">
        <v>0</v>
      </c>
      <c r="D814" s="42">
        <v>0</v>
      </c>
      <c r="E814" s="42">
        <v>0</v>
      </c>
      <c r="F814" s="42">
        <v>0</v>
      </c>
      <c r="G814" s="42">
        <v>0</v>
      </c>
      <c r="H814" s="42">
        <v>0</v>
      </c>
      <c r="I814" s="42">
        <v>0</v>
      </c>
      <c r="J814" s="42">
        <v>0</v>
      </c>
      <c r="K814" s="42">
        <v>0</v>
      </c>
      <c r="L814" s="42">
        <v>0</v>
      </c>
      <c r="M814" s="42">
        <v>0</v>
      </c>
      <c r="N814" s="42">
        <v>0</v>
      </c>
      <c r="O814" s="42">
        <v>0</v>
      </c>
      <c r="P814" s="42">
        <v>0</v>
      </c>
      <c r="Q814" s="42">
        <v>0</v>
      </c>
      <c r="R814" s="42">
        <v>0</v>
      </c>
      <c r="S814" s="42">
        <v>0</v>
      </c>
      <c r="T814" s="42">
        <v>0</v>
      </c>
      <c r="U814" s="42">
        <v>0</v>
      </c>
      <c r="V814" s="42">
        <v>0</v>
      </c>
      <c r="W814" s="42">
        <v>0</v>
      </c>
      <c r="X814" s="42">
        <v>0</v>
      </c>
      <c r="Y814" s="42">
        <v>0</v>
      </c>
      <c r="Z814" s="42">
        <v>0</v>
      </c>
      <c r="AA814" s="42">
        <v>0</v>
      </c>
      <c r="AB814" s="42">
        <v>0</v>
      </c>
      <c r="AC814" s="42">
        <v>0</v>
      </c>
      <c r="AD814" s="42">
        <v>0</v>
      </c>
      <c r="AE814" s="42">
        <v>0</v>
      </c>
      <c r="AF814" s="42">
        <v>0</v>
      </c>
      <c r="AG814" s="42">
        <v>0</v>
      </c>
      <c r="AH814" s="42">
        <v>0</v>
      </c>
      <c r="AI814" s="42">
        <v>0</v>
      </c>
      <c r="AJ814" s="42">
        <v>0</v>
      </c>
      <c r="AK814" s="42">
        <v>0</v>
      </c>
      <c r="AL814" s="42">
        <v>0</v>
      </c>
      <c r="AM814" s="42">
        <v>0</v>
      </c>
      <c r="AN814" s="42">
        <v>0</v>
      </c>
      <c r="AO814" s="42">
        <v>0</v>
      </c>
      <c r="AP814" s="42">
        <v>0</v>
      </c>
      <c r="AQ814" s="42">
        <v>0</v>
      </c>
      <c r="AR814" s="42">
        <v>0</v>
      </c>
      <c r="AS814" s="42">
        <v>0</v>
      </c>
      <c r="AT814" s="42">
        <v>0</v>
      </c>
      <c r="AU814" s="42">
        <v>0</v>
      </c>
      <c r="AV814" s="42">
        <v>0</v>
      </c>
      <c r="AW814" s="42">
        <v>0</v>
      </c>
      <c r="AX814" s="42">
        <v>0</v>
      </c>
      <c r="AY814" s="42">
        <v>0</v>
      </c>
      <c r="AZ814" s="42">
        <v>0</v>
      </c>
      <c r="BA814" s="42">
        <v>0</v>
      </c>
    </row>
    <row r="815" spans="1:53" x14ac:dyDescent="0.2">
      <c r="A815" s="91" t="s">
        <v>934</v>
      </c>
      <c r="B815" s="42">
        <v>0</v>
      </c>
      <c r="C815" s="42">
        <v>0</v>
      </c>
      <c r="D815" s="42">
        <v>0</v>
      </c>
      <c r="E815" s="42">
        <v>0</v>
      </c>
      <c r="F815" s="42">
        <v>0</v>
      </c>
      <c r="G815" s="42">
        <v>0</v>
      </c>
      <c r="H815" s="42">
        <v>0</v>
      </c>
      <c r="I815" s="42">
        <v>0</v>
      </c>
      <c r="J815" s="42">
        <v>0</v>
      </c>
      <c r="K815" s="42">
        <v>0</v>
      </c>
      <c r="L815" s="42">
        <v>0</v>
      </c>
      <c r="M815" s="42">
        <v>0</v>
      </c>
      <c r="N815" s="42">
        <v>0</v>
      </c>
      <c r="O815" s="42">
        <v>0</v>
      </c>
      <c r="P815" s="42">
        <v>0</v>
      </c>
      <c r="Q815" s="42">
        <v>0</v>
      </c>
      <c r="R815" s="42">
        <v>0</v>
      </c>
      <c r="S815" s="42">
        <v>0</v>
      </c>
      <c r="T815" s="42">
        <v>0</v>
      </c>
      <c r="U815" s="42">
        <v>0</v>
      </c>
      <c r="V815" s="42">
        <v>0</v>
      </c>
      <c r="W815" s="42">
        <v>0</v>
      </c>
      <c r="X815" s="42">
        <v>0</v>
      </c>
      <c r="Y815" s="42">
        <v>0</v>
      </c>
      <c r="Z815" s="42">
        <v>0</v>
      </c>
      <c r="AA815" s="42">
        <v>0</v>
      </c>
      <c r="AB815" s="42">
        <v>0</v>
      </c>
      <c r="AC815" s="42">
        <v>0</v>
      </c>
      <c r="AD815" s="42">
        <v>0</v>
      </c>
      <c r="AE815" s="42">
        <v>0</v>
      </c>
      <c r="AF815" s="42">
        <v>0</v>
      </c>
      <c r="AG815" s="42">
        <v>0</v>
      </c>
      <c r="AH815" s="42">
        <v>0</v>
      </c>
      <c r="AI815" s="42">
        <v>0</v>
      </c>
      <c r="AJ815" s="42">
        <v>0</v>
      </c>
      <c r="AK815" s="42">
        <v>0</v>
      </c>
      <c r="AL815" s="42">
        <v>0</v>
      </c>
      <c r="AM815" s="42">
        <v>0</v>
      </c>
      <c r="AN815" s="42">
        <v>0</v>
      </c>
      <c r="AO815" s="42">
        <v>0</v>
      </c>
      <c r="AP815" s="42">
        <v>0</v>
      </c>
      <c r="AQ815" s="42">
        <v>0</v>
      </c>
      <c r="AR815" s="42">
        <v>0</v>
      </c>
      <c r="AS815" s="42">
        <v>0</v>
      </c>
      <c r="AT815" s="42">
        <v>0</v>
      </c>
      <c r="AU815" s="42">
        <v>0</v>
      </c>
      <c r="AV815" s="42">
        <v>0</v>
      </c>
      <c r="AW815" s="42">
        <v>0</v>
      </c>
      <c r="AX815" s="42">
        <v>0</v>
      </c>
      <c r="AY815" s="42">
        <v>0</v>
      </c>
      <c r="AZ815" s="42">
        <v>0</v>
      </c>
      <c r="BA815" s="42">
        <v>0</v>
      </c>
    </row>
    <row r="816" spans="1:53" x14ac:dyDescent="0.2">
      <c r="A816" s="91" t="s">
        <v>935</v>
      </c>
      <c r="B816" s="42">
        <v>0</v>
      </c>
      <c r="C816" s="42">
        <v>0</v>
      </c>
      <c r="D816" s="42">
        <v>0</v>
      </c>
      <c r="E816" s="42">
        <v>0</v>
      </c>
      <c r="F816" s="42">
        <v>0</v>
      </c>
      <c r="G816" s="42">
        <v>0</v>
      </c>
      <c r="H816" s="42">
        <v>0</v>
      </c>
      <c r="I816" s="42">
        <v>0</v>
      </c>
      <c r="J816" s="42">
        <v>0</v>
      </c>
      <c r="K816" s="42">
        <v>0</v>
      </c>
      <c r="L816" s="42">
        <v>0</v>
      </c>
      <c r="M816" s="42">
        <v>0</v>
      </c>
      <c r="N816" s="42">
        <v>0</v>
      </c>
      <c r="O816" s="42">
        <v>0</v>
      </c>
      <c r="P816" s="42">
        <v>0</v>
      </c>
      <c r="Q816" s="42">
        <v>0</v>
      </c>
      <c r="R816" s="42">
        <v>0</v>
      </c>
      <c r="S816" s="42">
        <v>0</v>
      </c>
      <c r="T816" s="42">
        <v>0</v>
      </c>
      <c r="U816" s="42">
        <v>0</v>
      </c>
      <c r="V816" s="42">
        <v>0</v>
      </c>
      <c r="W816" s="42">
        <v>0</v>
      </c>
      <c r="X816" s="42">
        <v>0</v>
      </c>
      <c r="Y816" s="42">
        <v>0</v>
      </c>
      <c r="Z816" s="42">
        <v>0</v>
      </c>
      <c r="AA816" s="42">
        <v>0</v>
      </c>
      <c r="AB816" s="42">
        <v>0</v>
      </c>
      <c r="AC816" s="42">
        <v>0</v>
      </c>
      <c r="AD816" s="42">
        <v>0</v>
      </c>
      <c r="AE816" s="42">
        <v>0</v>
      </c>
      <c r="AF816" s="42">
        <v>0</v>
      </c>
      <c r="AG816" s="42">
        <v>0</v>
      </c>
      <c r="AH816" s="42">
        <v>0</v>
      </c>
      <c r="AI816" s="42">
        <v>0</v>
      </c>
      <c r="AJ816" s="42">
        <v>0</v>
      </c>
      <c r="AK816" s="42">
        <v>0</v>
      </c>
      <c r="AL816" s="42">
        <v>0</v>
      </c>
      <c r="AM816" s="42">
        <v>0</v>
      </c>
      <c r="AN816" s="42">
        <v>0</v>
      </c>
      <c r="AO816" s="42">
        <v>0</v>
      </c>
      <c r="AP816" s="42">
        <v>0</v>
      </c>
      <c r="AQ816" s="42">
        <v>0</v>
      </c>
      <c r="AR816" s="42">
        <v>0</v>
      </c>
      <c r="AS816" s="42">
        <v>0</v>
      </c>
      <c r="AT816" s="42">
        <v>0</v>
      </c>
      <c r="AU816" s="42">
        <v>0</v>
      </c>
      <c r="AV816" s="42">
        <v>0</v>
      </c>
      <c r="AW816" s="42">
        <v>0</v>
      </c>
      <c r="AX816" s="42">
        <v>0</v>
      </c>
      <c r="AY816" s="42">
        <v>0</v>
      </c>
      <c r="AZ816" s="42">
        <v>0</v>
      </c>
      <c r="BA816" s="42">
        <v>0</v>
      </c>
    </row>
    <row r="817" spans="1:53" x14ac:dyDescent="0.2">
      <c r="A817" s="91" t="s">
        <v>936</v>
      </c>
      <c r="B817" s="42">
        <v>-46871038.020000003</v>
      </c>
      <c r="C817" s="42">
        <v>-46871038.020000003</v>
      </c>
      <c r="D817" s="42">
        <v>-46871038.020000003</v>
      </c>
      <c r="E817" s="42">
        <v>-46871038.020000003</v>
      </c>
      <c r="F817" s="42">
        <v>-46871038.020000003</v>
      </c>
      <c r="G817" s="42">
        <v>-46871038.020000003</v>
      </c>
      <c r="H817" s="42">
        <v>-46871038.020000003</v>
      </c>
      <c r="I817" s="42">
        <v>-46871038.020000003</v>
      </c>
      <c r="J817" s="42">
        <v>-46871038.020000003</v>
      </c>
      <c r="K817" s="42">
        <v>-46871038.020000003</v>
      </c>
      <c r="L817" s="42">
        <v>-46871038.020000003</v>
      </c>
      <c r="M817" s="42">
        <v>-46871038.020000003</v>
      </c>
      <c r="N817" s="42">
        <v>-46871038.020000003</v>
      </c>
      <c r="O817" s="42">
        <v>-46871038.020000003</v>
      </c>
      <c r="P817" s="42">
        <v>-46871038.020000003</v>
      </c>
      <c r="Q817" s="42">
        <v>-46871038.020000003</v>
      </c>
      <c r="R817" s="42">
        <v>-46871038.020000003</v>
      </c>
      <c r="S817" s="42">
        <v>-46871038.020000003</v>
      </c>
      <c r="T817" s="42">
        <v>-46871038.020000003</v>
      </c>
      <c r="U817" s="42">
        <v>-46871038.020000003</v>
      </c>
      <c r="V817" s="42">
        <v>-46871038.020000003</v>
      </c>
      <c r="W817" s="42">
        <v>-46871038.020000003</v>
      </c>
      <c r="X817" s="42">
        <v>-46871038.020000003</v>
      </c>
      <c r="Y817" s="42">
        <v>-46871038.020000003</v>
      </c>
      <c r="Z817" s="42">
        <v>-46871038.020000003</v>
      </c>
      <c r="AA817" s="42">
        <v>-46871038.020000003</v>
      </c>
      <c r="AB817" s="42">
        <v>-46871038.020000003</v>
      </c>
      <c r="AC817" s="42">
        <v>-46871038.020000003</v>
      </c>
      <c r="AD817" s="42">
        <v>-46871038.020000003</v>
      </c>
      <c r="AE817" s="42">
        <v>-46871038.020000003</v>
      </c>
      <c r="AF817" s="42">
        <v>-46871038.020000003</v>
      </c>
      <c r="AG817" s="42">
        <v>-46871038.020000003</v>
      </c>
      <c r="AH817" s="42">
        <v>-46871038.020000003</v>
      </c>
      <c r="AI817" s="42">
        <v>-46871038.020000003</v>
      </c>
      <c r="AJ817" s="42">
        <v>-46871038.020000003</v>
      </c>
      <c r="AK817" s="42">
        <v>-46871038.020000003</v>
      </c>
      <c r="AL817" s="42">
        <v>-46871038.020000003</v>
      </c>
      <c r="AM817" s="42">
        <v>-46871038.020000003</v>
      </c>
      <c r="AN817" s="42">
        <v>-46871038.020000003</v>
      </c>
      <c r="AO817" s="42">
        <v>-46871038.020000003</v>
      </c>
      <c r="AP817" s="42">
        <v>-46871038.020000003</v>
      </c>
      <c r="AQ817" s="42">
        <v>-46871038.020000003</v>
      </c>
      <c r="AR817" s="42">
        <v>-46871038.020000003</v>
      </c>
      <c r="AS817" s="42">
        <v>-46871038.020000003</v>
      </c>
      <c r="AT817" s="42">
        <v>-46871038.020000003</v>
      </c>
      <c r="AU817" s="42">
        <v>-46871038.020000003</v>
      </c>
      <c r="AV817" s="42">
        <v>-46871038.020000003</v>
      </c>
      <c r="AW817" s="42">
        <v>-46871038.020000003</v>
      </c>
      <c r="AX817" s="42">
        <v>-46871038.020000003</v>
      </c>
      <c r="AY817" s="42">
        <v>-46871038.020000003</v>
      </c>
      <c r="AZ817" s="42">
        <v>-46871038.020000003</v>
      </c>
      <c r="BA817" s="42">
        <v>-46871038.020000003</v>
      </c>
    </row>
    <row r="818" spans="1:53" x14ac:dyDescent="0.2">
      <c r="A818" s="91" t="s">
        <v>937</v>
      </c>
      <c r="B818" s="42">
        <v>-6699772.4800000004</v>
      </c>
      <c r="C818" s="42">
        <v>-6699772.4800000004</v>
      </c>
      <c r="D818" s="42">
        <v>-6699772.4800000004</v>
      </c>
      <c r="E818" s="42">
        <v>-6699772.4800000004</v>
      </c>
      <c r="F818" s="42">
        <v>-6699772.4800000004</v>
      </c>
      <c r="G818" s="42">
        <v>-6699772.4800000004</v>
      </c>
      <c r="H818" s="42">
        <v>-6699772.4800000004</v>
      </c>
      <c r="I818" s="42">
        <v>-6699772.4800000004</v>
      </c>
      <c r="J818" s="42">
        <v>-6699772.4800000004</v>
      </c>
      <c r="K818" s="42">
        <v>-6699772.4800000004</v>
      </c>
      <c r="L818" s="42">
        <v>-6699772.4800000004</v>
      </c>
      <c r="M818" s="42">
        <v>-6699772.4800000004</v>
      </c>
      <c r="N818" s="42">
        <v>-6699772.4800000004</v>
      </c>
      <c r="O818" s="42">
        <v>-6699772.4800000004</v>
      </c>
      <c r="P818" s="42">
        <v>-6699772.4800000004</v>
      </c>
      <c r="Q818" s="42">
        <v>-6699772.4800000004</v>
      </c>
      <c r="R818" s="42">
        <v>-6699772.4800000004</v>
      </c>
      <c r="S818" s="42">
        <v>-6699772.4800000004</v>
      </c>
      <c r="T818" s="42">
        <v>-6699772.4800000004</v>
      </c>
      <c r="U818" s="42">
        <v>-6699772.4800000004</v>
      </c>
      <c r="V818" s="42">
        <v>-6699772.4800000004</v>
      </c>
      <c r="W818" s="42">
        <v>-6699772.4800000004</v>
      </c>
      <c r="X818" s="42">
        <v>-6699772.4800000004</v>
      </c>
      <c r="Y818" s="42">
        <v>-6699772.4800000004</v>
      </c>
      <c r="Z818" s="42">
        <v>-6699772.4800000004</v>
      </c>
      <c r="AA818" s="42">
        <v>-6699772.4800000004</v>
      </c>
      <c r="AB818" s="42">
        <v>-6699772.4800000004</v>
      </c>
      <c r="AC818" s="42">
        <v>-6699772.4800000004</v>
      </c>
      <c r="AD818" s="42">
        <v>-6699772.4800000004</v>
      </c>
      <c r="AE818" s="42">
        <v>-6699772.4800000004</v>
      </c>
      <c r="AF818" s="42">
        <v>-6699772.4800000004</v>
      </c>
      <c r="AG818" s="42">
        <v>-6699772.4800000004</v>
      </c>
      <c r="AH818" s="42">
        <v>-6699772.4800000004</v>
      </c>
      <c r="AI818" s="42">
        <v>-6699772.4800000004</v>
      </c>
      <c r="AJ818" s="42">
        <v>-6699772.4800000004</v>
      </c>
      <c r="AK818" s="42">
        <v>-6699772.4800000004</v>
      </c>
      <c r="AL818" s="42">
        <v>-6699772.4800000004</v>
      </c>
      <c r="AM818" s="42">
        <v>-6699772.4800000004</v>
      </c>
      <c r="AN818" s="42">
        <v>-6699772.4800000004</v>
      </c>
      <c r="AO818" s="42">
        <v>-6699772.4800000004</v>
      </c>
      <c r="AP818" s="42">
        <v>-6699772.4800000004</v>
      </c>
      <c r="AQ818" s="42">
        <v>-6699772.4800000004</v>
      </c>
      <c r="AR818" s="42">
        <v>-6699772.4800000004</v>
      </c>
      <c r="AS818" s="42">
        <v>-6699772.4800000004</v>
      </c>
      <c r="AT818" s="42">
        <v>-6699772.4800000004</v>
      </c>
      <c r="AU818" s="42">
        <v>-6699772.4800000004</v>
      </c>
      <c r="AV818" s="42">
        <v>-6699772.4800000004</v>
      </c>
      <c r="AW818" s="42">
        <v>-6699772.4800000004</v>
      </c>
      <c r="AX818" s="42">
        <v>-6699772.4800000004</v>
      </c>
      <c r="AY818" s="42">
        <v>-6699772.4800000004</v>
      </c>
      <c r="AZ818" s="42">
        <v>-6699772.4800000004</v>
      </c>
      <c r="BA818" s="42">
        <v>-6699772.4800000004</v>
      </c>
    </row>
    <row r="819" spans="1:53" x14ac:dyDescent="0.2">
      <c r="A819" s="91" t="s">
        <v>938</v>
      </c>
      <c r="B819" s="42">
        <v>-1157460.01</v>
      </c>
      <c r="C819" s="42">
        <v>-1157460.01</v>
      </c>
      <c r="D819" s="42">
        <v>-1157460.01</v>
      </c>
      <c r="E819" s="42">
        <v>-1157460.01</v>
      </c>
      <c r="F819" s="42">
        <v>-1157460.01</v>
      </c>
      <c r="G819" s="42">
        <v>-1157460.01</v>
      </c>
      <c r="H819" s="42">
        <v>-1157460.01</v>
      </c>
      <c r="I819" s="42">
        <v>-1157460.01</v>
      </c>
      <c r="J819" s="42">
        <v>-1157460.01</v>
      </c>
      <c r="K819" s="42">
        <v>-1157460.01</v>
      </c>
      <c r="L819" s="42">
        <v>-1157460.01</v>
      </c>
      <c r="M819" s="42">
        <v>-1157460.01</v>
      </c>
      <c r="N819" s="42">
        <v>-1157460.01</v>
      </c>
      <c r="O819" s="42">
        <v>-1157460.01</v>
      </c>
      <c r="P819" s="42">
        <v>-1157460.01</v>
      </c>
      <c r="Q819" s="42">
        <v>-1157460.01</v>
      </c>
      <c r="R819" s="42">
        <v>-1157460.01</v>
      </c>
      <c r="S819" s="42">
        <v>-1157460.01</v>
      </c>
      <c r="T819" s="42">
        <v>-1157460.01</v>
      </c>
      <c r="U819" s="42">
        <v>-1157460.01</v>
      </c>
      <c r="V819" s="42">
        <v>-1157460.01</v>
      </c>
      <c r="W819" s="42">
        <v>-1157460.01</v>
      </c>
      <c r="X819" s="42">
        <v>-1157460.01</v>
      </c>
      <c r="Y819" s="42">
        <v>-1157460.01</v>
      </c>
      <c r="Z819" s="42">
        <v>-1157460.01</v>
      </c>
      <c r="AA819" s="42">
        <v>-1157460.01</v>
      </c>
      <c r="AB819" s="42">
        <v>-1157460.01</v>
      </c>
      <c r="AC819" s="42">
        <v>-1157460.01</v>
      </c>
      <c r="AD819" s="42">
        <v>-1157460.01</v>
      </c>
      <c r="AE819" s="42">
        <v>-1157460.01</v>
      </c>
      <c r="AF819" s="42">
        <v>-1157460.01</v>
      </c>
      <c r="AG819" s="42">
        <v>-1157460.01</v>
      </c>
      <c r="AH819" s="42">
        <v>-1157460.01</v>
      </c>
      <c r="AI819" s="42">
        <v>-1157460.01</v>
      </c>
      <c r="AJ819" s="42">
        <v>-1157460.01</v>
      </c>
      <c r="AK819" s="42">
        <v>-1157460.01</v>
      </c>
      <c r="AL819" s="42">
        <v>-1157460.01</v>
      </c>
      <c r="AM819" s="42">
        <v>-1157460.01</v>
      </c>
      <c r="AN819" s="42">
        <v>-1157460.01</v>
      </c>
      <c r="AO819" s="42">
        <v>-1157460.01</v>
      </c>
      <c r="AP819" s="42">
        <v>-1157460.01</v>
      </c>
      <c r="AQ819" s="42">
        <v>-1157460.01</v>
      </c>
      <c r="AR819" s="42">
        <v>-1157460.01</v>
      </c>
      <c r="AS819" s="42">
        <v>-1157460.01</v>
      </c>
      <c r="AT819" s="42">
        <v>-1157460.01</v>
      </c>
      <c r="AU819" s="42">
        <v>-1157460.01</v>
      </c>
      <c r="AV819" s="42">
        <v>-1157460.01</v>
      </c>
      <c r="AW819" s="42">
        <v>-1157460.01</v>
      </c>
      <c r="AX819" s="42">
        <v>-1157460.01</v>
      </c>
      <c r="AY819" s="42">
        <v>-1157460.01</v>
      </c>
      <c r="AZ819" s="42">
        <v>-1157460.01</v>
      </c>
      <c r="BA819" s="42">
        <v>-1157460.01</v>
      </c>
    </row>
    <row r="820" spans="1:53" x14ac:dyDescent="0.2">
      <c r="A820" s="91" t="s">
        <v>939</v>
      </c>
      <c r="B820" s="42">
        <v>0</v>
      </c>
      <c r="C820" s="42">
        <v>0</v>
      </c>
      <c r="D820" s="42">
        <v>0</v>
      </c>
      <c r="E820" s="42">
        <v>0</v>
      </c>
      <c r="F820" s="42">
        <v>0</v>
      </c>
      <c r="G820" s="42">
        <v>0</v>
      </c>
      <c r="H820" s="42">
        <v>0</v>
      </c>
      <c r="I820" s="42">
        <v>0</v>
      </c>
      <c r="J820" s="42">
        <v>0</v>
      </c>
      <c r="K820" s="42">
        <v>0</v>
      </c>
      <c r="L820" s="42">
        <v>0</v>
      </c>
      <c r="M820" s="42">
        <v>0</v>
      </c>
      <c r="N820" s="42">
        <v>0</v>
      </c>
      <c r="O820" s="42">
        <v>0</v>
      </c>
      <c r="P820" s="42">
        <v>0</v>
      </c>
      <c r="Q820" s="42">
        <v>0</v>
      </c>
      <c r="R820" s="42">
        <v>0</v>
      </c>
      <c r="S820" s="42">
        <v>0</v>
      </c>
      <c r="T820" s="42">
        <v>0</v>
      </c>
      <c r="U820" s="42">
        <v>0</v>
      </c>
      <c r="V820" s="42">
        <v>0</v>
      </c>
      <c r="W820" s="42">
        <v>0</v>
      </c>
      <c r="X820" s="42">
        <v>0</v>
      </c>
      <c r="Y820" s="42">
        <v>0</v>
      </c>
      <c r="Z820" s="42">
        <v>0</v>
      </c>
      <c r="AA820" s="42">
        <v>0</v>
      </c>
      <c r="AB820" s="42">
        <v>0</v>
      </c>
      <c r="AC820" s="42">
        <v>0</v>
      </c>
      <c r="AD820" s="42">
        <v>0</v>
      </c>
      <c r="AE820" s="42">
        <v>0</v>
      </c>
      <c r="AF820" s="42">
        <v>0</v>
      </c>
      <c r="AG820" s="42">
        <v>0</v>
      </c>
      <c r="AH820" s="42">
        <v>0</v>
      </c>
      <c r="AI820" s="42">
        <v>0</v>
      </c>
      <c r="AJ820" s="42">
        <v>0</v>
      </c>
      <c r="AK820" s="42">
        <v>0</v>
      </c>
      <c r="AL820" s="42">
        <v>0</v>
      </c>
      <c r="AM820" s="42">
        <v>0</v>
      </c>
      <c r="AN820" s="42">
        <v>0</v>
      </c>
      <c r="AO820" s="42">
        <v>0</v>
      </c>
      <c r="AP820" s="42">
        <v>0</v>
      </c>
      <c r="AQ820" s="42">
        <v>0</v>
      </c>
      <c r="AR820" s="42">
        <v>0</v>
      </c>
      <c r="AS820" s="42">
        <v>0</v>
      </c>
      <c r="AT820" s="42">
        <v>0</v>
      </c>
      <c r="AU820" s="42">
        <v>0</v>
      </c>
      <c r="AV820" s="42">
        <v>0</v>
      </c>
      <c r="AW820" s="42">
        <v>0</v>
      </c>
      <c r="AX820" s="42">
        <v>0</v>
      </c>
      <c r="AY820" s="42">
        <v>0</v>
      </c>
      <c r="AZ820" s="42">
        <v>0</v>
      </c>
      <c r="BA820" s="42">
        <v>0</v>
      </c>
    </row>
    <row r="821" spans="1:53" x14ac:dyDescent="0.2">
      <c r="A821" s="91" t="s">
        <v>940</v>
      </c>
      <c r="B821" s="42">
        <v>0</v>
      </c>
      <c r="C821" s="42">
        <v>0</v>
      </c>
      <c r="D821" s="42">
        <v>0</v>
      </c>
      <c r="E821" s="42">
        <v>0</v>
      </c>
      <c r="F821" s="42">
        <v>0</v>
      </c>
      <c r="G821" s="42">
        <v>0</v>
      </c>
      <c r="H821" s="42">
        <v>0</v>
      </c>
      <c r="I821" s="42">
        <v>0</v>
      </c>
      <c r="J821" s="42">
        <v>0</v>
      </c>
      <c r="K821" s="42">
        <v>0</v>
      </c>
      <c r="L821" s="42">
        <v>0</v>
      </c>
      <c r="M821" s="42">
        <v>0</v>
      </c>
      <c r="N821" s="42">
        <v>0</v>
      </c>
      <c r="O821" s="42">
        <v>0</v>
      </c>
      <c r="P821" s="42">
        <v>0</v>
      </c>
      <c r="Q821" s="42">
        <v>0</v>
      </c>
      <c r="R821" s="42">
        <v>0</v>
      </c>
      <c r="S821" s="42">
        <v>0</v>
      </c>
      <c r="T821" s="42">
        <v>0</v>
      </c>
      <c r="U821" s="42">
        <v>0</v>
      </c>
      <c r="V821" s="42">
        <v>0</v>
      </c>
      <c r="W821" s="42">
        <v>0</v>
      </c>
      <c r="X821" s="42">
        <v>0</v>
      </c>
      <c r="Y821" s="42">
        <v>0</v>
      </c>
      <c r="Z821" s="42">
        <v>0</v>
      </c>
      <c r="AA821" s="42">
        <v>0</v>
      </c>
      <c r="AB821" s="42">
        <v>0</v>
      </c>
      <c r="AC821" s="42">
        <v>0</v>
      </c>
      <c r="AD821" s="42">
        <v>0</v>
      </c>
      <c r="AE821" s="42">
        <v>0</v>
      </c>
      <c r="AF821" s="42">
        <v>0</v>
      </c>
      <c r="AG821" s="42">
        <v>0</v>
      </c>
      <c r="AH821" s="42">
        <v>0</v>
      </c>
      <c r="AI821" s="42">
        <v>0</v>
      </c>
      <c r="AJ821" s="42">
        <v>0</v>
      </c>
      <c r="AK821" s="42">
        <v>0</v>
      </c>
      <c r="AL821" s="42">
        <v>0</v>
      </c>
      <c r="AM821" s="42">
        <v>0</v>
      </c>
      <c r="AN821" s="42">
        <v>0</v>
      </c>
      <c r="AO821" s="42">
        <v>0</v>
      </c>
      <c r="AP821" s="42">
        <v>0</v>
      </c>
      <c r="AQ821" s="42">
        <v>0</v>
      </c>
      <c r="AR821" s="42">
        <v>0</v>
      </c>
      <c r="AS821" s="42">
        <v>0</v>
      </c>
      <c r="AT821" s="42">
        <v>0</v>
      </c>
      <c r="AU821" s="42">
        <v>0</v>
      </c>
      <c r="AV821" s="42">
        <v>0</v>
      </c>
      <c r="AW821" s="42">
        <v>0</v>
      </c>
      <c r="AX821" s="42">
        <v>0</v>
      </c>
      <c r="AY821" s="42">
        <v>0</v>
      </c>
      <c r="AZ821" s="42">
        <v>0</v>
      </c>
      <c r="BA821" s="42">
        <v>0</v>
      </c>
    </row>
    <row r="822" spans="1:53" x14ac:dyDescent="0.2">
      <c r="A822" s="91" t="s">
        <v>941</v>
      </c>
      <c r="B822" s="42">
        <v>-2598.0300000000002</v>
      </c>
      <c r="C822" s="42">
        <v>-2598.0300000000002</v>
      </c>
      <c r="D822" s="42">
        <v>-2598.0300000000002</v>
      </c>
      <c r="E822" s="42">
        <v>-2598.0300000000002</v>
      </c>
      <c r="F822" s="42">
        <v>-2598.0300000000002</v>
      </c>
      <c r="G822" s="42">
        <v>-2598.0300000000002</v>
      </c>
      <c r="H822" s="42">
        <v>-2598.0300000000002</v>
      </c>
      <c r="I822" s="42">
        <v>-2598.0300000000002</v>
      </c>
      <c r="J822" s="42">
        <v>-2598.0300000000002</v>
      </c>
      <c r="K822" s="42">
        <v>-2598.0300000000002</v>
      </c>
      <c r="L822" s="42">
        <v>-2598.0300000000002</v>
      </c>
      <c r="M822" s="42">
        <v>-2598.0300000000002</v>
      </c>
      <c r="N822" s="42">
        <v>-2598.0300000000002</v>
      </c>
      <c r="O822" s="42">
        <v>-2598.0300000000002</v>
      </c>
      <c r="P822" s="42">
        <v>-2598.0300000000002</v>
      </c>
      <c r="Q822" s="42">
        <v>-2598.0300000000002</v>
      </c>
      <c r="R822" s="42">
        <v>-2598.0300000000002</v>
      </c>
      <c r="S822" s="42">
        <v>-2598.0300000000002</v>
      </c>
      <c r="T822" s="42">
        <v>-2598.0300000000002</v>
      </c>
      <c r="U822" s="42">
        <v>-2598.0300000000002</v>
      </c>
      <c r="V822" s="42">
        <v>-2598.0300000000002</v>
      </c>
      <c r="W822" s="42">
        <v>-2598.0300000000002</v>
      </c>
      <c r="X822" s="42">
        <v>-2598.0300000000002</v>
      </c>
      <c r="Y822" s="42">
        <v>-2598.0300000000002</v>
      </c>
      <c r="Z822" s="42">
        <v>-2598.0300000000002</v>
      </c>
      <c r="AA822" s="42">
        <v>-2598.0300000000002</v>
      </c>
      <c r="AB822" s="42">
        <v>-2598.0300000000002</v>
      </c>
      <c r="AC822" s="42">
        <v>-2598.0300000000002</v>
      </c>
      <c r="AD822" s="42">
        <v>-2598.0300000000002</v>
      </c>
      <c r="AE822" s="42">
        <v>-2598.0300000000002</v>
      </c>
      <c r="AF822" s="42">
        <v>-2598.0300000000002</v>
      </c>
      <c r="AG822" s="42">
        <v>-2598.0300000000002</v>
      </c>
      <c r="AH822" s="42">
        <v>-2598.0300000000002</v>
      </c>
      <c r="AI822" s="42">
        <v>-2598.0300000000002</v>
      </c>
      <c r="AJ822" s="42">
        <v>-2598.0300000000002</v>
      </c>
      <c r="AK822" s="42">
        <v>-2598.0300000000002</v>
      </c>
      <c r="AL822" s="42">
        <v>-2598.0300000000002</v>
      </c>
      <c r="AM822" s="42">
        <v>-2598.0300000000002</v>
      </c>
      <c r="AN822" s="42">
        <v>-2598.0300000000002</v>
      </c>
      <c r="AO822" s="42">
        <v>-2598.0300000000002</v>
      </c>
      <c r="AP822" s="42">
        <v>-2598.0300000000002</v>
      </c>
      <c r="AQ822" s="42">
        <v>-2598.0300000000002</v>
      </c>
      <c r="AR822" s="42">
        <v>-2598.0300000000002</v>
      </c>
      <c r="AS822" s="42">
        <v>-2598.0300000000002</v>
      </c>
      <c r="AT822" s="42">
        <v>-2598.0300000000002</v>
      </c>
      <c r="AU822" s="42">
        <v>-2598.0300000000002</v>
      </c>
      <c r="AV822" s="42">
        <v>-2598.0300000000002</v>
      </c>
      <c r="AW822" s="42">
        <v>-2598.0300000000002</v>
      </c>
      <c r="AX822" s="42">
        <v>-2598.0300000000002</v>
      </c>
      <c r="AY822" s="42">
        <v>-2598.0300000000002</v>
      </c>
      <c r="AZ822" s="42">
        <v>-2598.0300000000002</v>
      </c>
      <c r="BA822" s="42">
        <v>-2598.0300000000002</v>
      </c>
    </row>
    <row r="823" spans="1:53" x14ac:dyDescent="0.2">
      <c r="A823" s="91" t="s">
        <v>942</v>
      </c>
      <c r="B823" s="42">
        <v>-201995.62</v>
      </c>
      <c r="C823" s="42">
        <v>-201995.62</v>
      </c>
      <c r="D823" s="42">
        <v>-201995.62</v>
      </c>
      <c r="E823" s="42">
        <v>-201995.62</v>
      </c>
      <c r="F823" s="42">
        <v>-201995.62</v>
      </c>
      <c r="G823" s="42">
        <v>-201995.62</v>
      </c>
      <c r="H823" s="42">
        <v>-201995.62</v>
      </c>
      <c r="I823" s="42">
        <v>-201995.62</v>
      </c>
      <c r="J823" s="42">
        <v>-201995.62</v>
      </c>
      <c r="K823" s="42">
        <v>-201995.62</v>
      </c>
      <c r="L823" s="42">
        <v>-201995.62</v>
      </c>
      <c r="M823" s="42">
        <v>-201995.62</v>
      </c>
      <c r="N823" s="42">
        <v>-201995.62</v>
      </c>
      <c r="O823" s="42">
        <v>-201995.62</v>
      </c>
      <c r="P823" s="42">
        <v>-201995.62</v>
      </c>
      <c r="Q823" s="42">
        <v>-201995.62</v>
      </c>
      <c r="R823" s="42">
        <v>-201995.62</v>
      </c>
      <c r="S823" s="42">
        <v>-201995.62</v>
      </c>
      <c r="T823" s="42">
        <v>-201995.62</v>
      </c>
      <c r="U823" s="42">
        <v>-201995.62</v>
      </c>
      <c r="V823" s="42">
        <v>-201995.62</v>
      </c>
      <c r="W823" s="42">
        <v>-201995.62</v>
      </c>
      <c r="X823" s="42">
        <v>-201995.62</v>
      </c>
      <c r="Y823" s="42">
        <v>-201995.62</v>
      </c>
      <c r="Z823" s="42">
        <v>-201995.62</v>
      </c>
      <c r="AA823" s="42">
        <v>-201995.62</v>
      </c>
      <c r="AB823" s="42">
        <v>-201995.62</v>
      </c>
      <c r="AC823" s="42">
        <v>-201995.62</v>
      </c>
      <c r="AD823" s="42">
        <v>-201995.62</v>
      </c>
      <c r="AE823" s="42">
        <v>-201995.62</v>
      </c>
      <c r="AF823" s="42">
        <v>-201995.62</v>
      </c>
      <c r="AG823" s="42">
        <v>-201995.62</v>
      </c>
      <c r="AH823" s="42">
        <v>-201995.62</v>
      </c>
      <c r="AI823" s="42">
        <v>-201995.62</v>
      </c>
      <c r="AJ823" s="42">
        <v>-201995.62</v>
      </c>
      <c r="AK823" s="42">
        <v>-201995.62</v>
      </c>
      <c r="AL823" s="42">
        <v>-201995.62</v>
      </c>
      <c r="AM823" s="42">
        <v>-201995.62</v>
      </c>
      <c r="AN823" s="42">
        <v>-201995.62</v>
      </c>
      <c r="AO823" s="42">
        <v>-201995.62</v>
      </c>
      <c r="AP823" s="42">
        <v>-201995.62</v>
      </c>
      <c r="AQ823" s="42">
        <v>-201995.62</v>
      </c>
      <c r="AR823" s="42">
        <v>-201995.62</v>
      </c>
      <c r="AS823" s="42">
        <v>-201995.62</v>
      </c>
      <c r="AT823" s="42">
        <v>-201995.62</v>
      </c>
      <c r="AU823" s="42">
        <v>-201995.62</v>
      </c>
      <c r="AV823" s="42">
        <v>-201995.62</v>
      </c>
      <c r="AW823" s="42">
        <v>-201995.62</v>
      </c>
      <c r="AX823" s="42">
        <v>-201995.62</v>
      </c>
      <c r="AY823" s="42">
        <v>-201995.62</v>
      </c>
      <c r="AZ823" s="42">
        <v>-201995.62</v>
      </c>
      <c r="BA823" s="42">
        <v>-201995.62</v>
      </c>
    </row>
    <row r="824" spans="1:53" x14ac:dyDescent="0.2">
      <c r="A824" s="91" t="s">
        <v>943</v>
      </c>
      <c r="B824" s="42">
        <v>-19800</v>
      </c>
      <c r="C824" s="42">
        <v>-19800</v>
      </c>
      <c r="D824" s="42">
        <v>-19800</v>
      </c>
      <c r="E824" s="42">
        <v>-19800</v>
      </c>
      <c r="F824" s="42">
        <v>-19800</v>
      </c>
      <c r="G824" s="42">
        <v>-19800</v>
      </c>
      <c r="H824" s="42">
        <v>-19800</v>
      </c>
      <c r="I824" s="42">
        <v>-19800</v>
      </c>
      <c r="J824" s="42">
        <v>-19800</v>
      </c>
      <c r="K824" s="42">
        <v>-19800</v>
      </c>
      <c r="L824" s="42">
        <v>-19800</v>
      </c>
      <c r="M824" s="42">
        <v>-19800</v>
      </c>
      <c r="N824" s="42">
        <v>-19800</v>
      </c>
      <c r="O824" s="42">
        <v>-19800</v>
      </c>
      <c r="P824" s="42">
        <v>-19800</v>
      </c>
      <c r="Q824" s="42">
        <v>-19800</v>
      </c>
      <c r="R824" s="42">
        <v>-19800</v>
      </c>
      <c r="S824" s="42">
        <v>-19800</v>
      </c>
      <c r="T824" s="42">
        <v>-19800</v>
      </c>
      <c r="U824" s="42">
        <v>-19800</v>
      </c>
      <c r="V824" s="42">
        <v>-19800</v>
      </c>
      <c r="W824" s="42">
        <v>-19800</v>
      </c>
      <c r="X824" s="42">
        <v>-19800</v>
      </c>
      <c r="Y824" s="42">
        <v>-19800</v>
      </c>
      <c r="Z824" s="42">
        <v>-19800</v>
      </c>
      <c r="AA824" s="42">
        <v>-19800</v>
      </c>
      <c r="AB824" s="42">
        <v>-19800</v>
      </c>
      <c r="AC824" s="42">
        <v>-19800</v>
      </c>
      <c r="AD824" s="42">
        <v>-19800</v>
      </c>
      <c r="AE824" s="42">
        <v>-19800</v>
      </c>
      <c r="AF824" s="42">
        <v>-19800</v>
      </c>
      <c r="AG824" s="42">
        <v>-19800</v>
      </c>
      <c r="AH824" s="42">
        <v>-19800</v>
      </c>
      <c r="AI824" s="42">
        <v>-19800</v>
      </c>
      <c r="AJ824" s="42">
        <v>-19800</v>
      </c>
      <c r="AK824" s="42">
        <v>-19800</v>
      </c>
      <c r="AL824" s="42">
        <v>-19800</v>
      </c>
      <c r="AM824" s="42">
        <v>-19800</v>
      </c>
      <c r="AN824" s="42">
        <v>-19800</v>
      </c>
      <c r="AO824" s="42">
        <v>-19800</v>
      </c>
      <c r="AP824" s="42">
        <v>-19800</v>
      </c>
      <c r="AQ824" s="42">
        <v>-19800</v>
      </c>
      <c r="AR824" s="42">
        <v>-19800</v>
      </c>
      <c r="AS824" s="42">
        <v>-19800</v>
      </c>
      <c r="AT824" s="42">
        <v>-19800</v>
      </c>
      <c r="AU824" s="42">
        <v>-19800</v>
      </c>
      <c r="AV824" s="42">
        <v>-19800</v>
      </c>
      <c r="AW824" s="42">
        <v>-19800</v>
      </c>
      <c r="AX824" s="42">
        <v>-19800</v>
      </c>
      <c r="AY824" s="42">
        <v>-19800</v>
      </c>
      <c r="AZ824" s="42">
        <v>-19800</v>
      </c>
      <c r="BA824" s="42">
        <v>-19800</v>
      </c>
    </row>
    <row r="825" spans="1:53" x14ac:dyDescent="0.2">
      <c r="A825" s="91" t="s">
        <v>944</v>
      </c>
      <c r="B825" s="42">
        <v>-5214462.0199999996</v>
      </c>
      <c r="C825" s="42">
        <v>-5214462.0199999996</v>
      </c>
      <c r="D825" s="42">
        <v>-5214462.0199999996</v>
      </c>
      <c r="E825" s="42">
        <v>-5214462.0199999996</v>
      </c>
      <c r="F825" s="42">
        <v>-5214462.0199999996</v>
      </c>
      <c r="G825" s="42">
        <v>-5214462.0199999996</v>
      </c>
      <c r="H825" s="42">
        <v>-5214462.0199999996</v>
      </c>
      <c r="I825" s="42">
        <v>-5214462.0199999996</v>
      </c>
      <c r="J825" s="42">
        <v>-5214462.0199999996</v>
      </c>
      <c r="K825" s="42">
        <v>-5214462.0199999996</v>
      </c>
      <c r="L825" s="42">
        <v>-5214462.0199999996</v>
      </c>
      <c r="M825" s="42">
        <v>-5214462.0199999996</v>
      </c>
      <c r="N825" s="42">
        <v>-5214462.0199999996</v>
      </c>
      <c r="O825" s="42">
        <v>-5214462.0199999996</v>
      </c>
      <c r="P825" s="42">
        <v>-5214462.0199999996</v>
      </c>
      <c r="Q825" s="42">
        <v>-5214462.0199999996</v>
      </c>
      <c r="R825" s="42">
        <v>-5214462.0199999996</v>
      </c>
      <c r="S825" s="42">
        <v>-5214462.0199999996</v>
      </c>
      <c r="T825" s="42">
        <v>-5214462.0199999996</v>
      </c>
      <c r="U825" s="42">
        <v>-5214462.0199999996</v>
      </c>
      <c r="V825" s="42">
        <v>-5214462.0199999996</v>
      </c>
      <c r="W825" s="42">
        <v>-5214462.0199999996</v>
      </c>
      <c r="X825" s="42">
        <v>-5214462.0199999996</v>
      </c>
      <c r="Y825" s="42">
        <v>-5214462.0199999996</v>
      </c>
      <c r="Z825" s="42">
        <v>-5214462.0199999996</v>
      </c>
      <c r="AA825" s="42">
        <v>-5214462.0199999996</v>
      </c>
      <c r="AB825" s="42">
        <v>-5214462.0199999996</v>
      </c>
      <c r="AC825" s="42">
        <v>-5214462.0199999996</v>
      </c>
      <c r="AD825" s="42">
        <v>-5214462.0199999996</v>
      </c>
      <c r="AE825" s="42">
        <v>-5214462.0199999996</v>
      </c>
      <c r="AF825" s="42">
        <v>-5214462.0199999996</v>
      </c>
      <c r="AG825" s="42">
        <v>-5214462.0199999996</v>
      </c>
      <c r="AH825" s="42">
        <v>-5214462.0199999996</v>
      </c>
      <c r="AI825" s="42">
        <v>-5214462.0199999996</v>
      </c>
      <c r="AJ825" s="42">
        <v>-5214462.0199999996</v>
      </c>
      <c r="AK825" s="42">
        <v>-5214462.0199999996</v>
      </c>
      <c r="AL825" s="42">
        <v>-5214462.0199999996</v>
      </c>
      <c r="AM825" s="42">
        <v>-5214462.0199999996</v>
      </c>
      <c r="AN825" s="42">
        <v>-5214462.0199999996</v>
      </c>
      <c r="AO825" s="42">
        <v>-5214462.0199999996</v>
      </c>
      <c r="AP825" s="42">
        <v>-5214462.0199999996</v>
      </c>
      <c r="AQ825" s="42">
        <v>-5214462.0199999996</v>
      </c>
      <c r="AR825" s="42">
        <v>-5214462.0199999996</v>
      </c>
      <c r="AS825" s="42">
        <v>-5214462.0199999996</v>
      </c>
      <c r="AT825" s="42">
        <v>-5214462.0199999996</v>
      </c>
      <c r="AU825" s="42">
        <v>-5214462.0199999996</v>
      </c>
      <c r="AV825" s="42">
        <v>-5214462.0199999996</v>
      </c>
      <c r="AW825" s="42">
        <v>-5214462.0199999996</v>
      </c>
      <c r="AX825" s="42">
        <v>-5214462.0199999996</v>
      </c>
      <c r="AY825" s="42">
        <v>-5214462.0199999996</v>
      </c>
      <c r="AZ825" s="42">
        <v>-5214462.0199999996</v>
      </c>
      <c r="BA825" s="42">
        <v>-5214462.0199999996</v>
      </c>
    </row>
    <row r="826" spans="1:53" x14ac:dyDescent="0.2">
      <c r="A826" s="91" t="s">
        <v>945</v>
      </c>
      <c r="B826" s="42">
        <v>-3196902.45</v>
      </c>
      <c r="C826" s="42">
        <v>-3196902.45</v>
      </c>
      <c r="D826" s="42">
        <v>-3196902.45</v>
      </c>
      <c r="E826" s="42">
        <v>-3196902.45</v>
      </c>
      <c r="F826" s="42">
        <v>-3196902.45</v>
      </c>
      <c r="G826" s="42">
        <v>-3196902.45</v>
      </c>
      <c r="H826" s="42">
        <v>-3196902.45</v>
      </c>
      <c r="I826" s="42">
        <v>-3196902.45</v>
      </c>
      <c r="J826" s="42">
        <v>-3196902.45</v>
      </c>
      <c r="K826" s="42">
        <v>-3196902.45</v>
      </c>
      <c r="L826" s="42">
        <v>-3196902.45</v>
      </c>
      <c r="M826" s="42">
        <v>-3196902.45</v>
      </c>
      <c r="N826" s="42">
        <v>-3196902.45</v>
      </c>
      <c r="O826" s="42">
        <v>-3196902.45</v>
      </c>
      <c r="P826" s="42">
        <v>-3196902.45</v>
      </c>
      <c r="Q826" s="42">
        <v>-3196902.45</v>
      </c>
      <c r="R826" s="42">
        <v>-3196902.45</v>
      </c>
      <c r="S826" s="42">
        <v>-3196902.45</v>
      </c>
      <c r="T826" s="42">
        <v>-3196902.45</v>
      </c>
      <c r="U826" s="42">
        <v>-3196902.45</v>
      </c>
      <c r="V826" s="42">
        <v>-3196902.45</v>
      </c>
      <c r="W826" s="42">
        <v>-3196902.45</v>
      </c>
      <c r="X826" s="42">
        <v>-3196902.45</v>
      </c>
      <c r="Y826" s="42">
        <v>-3196902.45</v>
      </c>
      <c r="Z826" s="42">
        <v>-3196902.45</v>
      </c>
      <c r="AA826" s="42">
        <v>-3196902.45</v>
      </c>
      <c r="AB826" s="42">
        <v>-3196902.45</v>
      </c>
      <c r="AC826" s="42">
        <v>-3196902.45</v>
      </c>
      <c r="AD826" s="42">
        <v>-3196902.45</v>
      </c>
      <c r="AE826" s="42">
        <v>-3196902.45</v>
      </c>
      <c r="AF826" s="42">
        <v>-3196902.45</v>
      </c>
      <c r="AG826" s="42">
        <v>-3196902.45</v>
      </c>
      <c r="AH826" s="42">
        <v>-3196902.45</v>
      </c>
      <c r="AI826" s="42">
        <v>-3196902.45</v>
      </c>
      <c r="AJ826" s="42">
        <v>-3196902.45</v>
      </c>
      <c r="AK826" s="42">
        <v>-3196902.45</v>
      </c>
      <c r="AL826" s="42">
        <v>-3196902.45</v>
      </c>
      <c r="AM826" s="42">
        <v>-3196902.45</v>
      </c>
      <c r="AN826" s="42">
        <v>-3196902.45</v>
      </c>
      <c r="AO826" s="42">
        <v>-3196902.45</v>
      </c>
      <c r="AP826" s="42">
        <v>-3196902.45</v>
      </c>
      <c r="AQ826" s="42">
        <v>-3196902.45</v>
      </c>
      <c r="AR826" s="42">
        <v>-3196902.45</v>
      </c>
      <c r="AS826" s="42">
        <v>-3196902.45</v>
      </c>
      <c r="AT826" s="42">
        <v>-3196902.45</v>
      </c>
      <c r="AU826" s="42">
        <v>-3196902.45</v>
      </c>
      <c r="AV826" s="42">
        <v>-3196902.45</v>
      </c>
      <c r="AW826" s="42">
        <v>-3196902.45</v>
      </c>
      <c r="AX826" s="42">
        <v>-3196902.45</v>
      </c>
      <c r="AY826" s="42">
        <v>-3196902.45</v>
      </c>
      <c r="AZ826" s="42">
        <v>-3196902.45</v>
      </c>
      <c r="BA826" s="42">
        <v>-3196902.45</v>
      </c>
    </row>
    <row r="827" spans="1:53" x14ac:dyDescent="0.2">
      <c r="A827" s="91" t="s">
        <v>946</v>
      </c>
      <c r="B827" s="42">
        <v>-503791.53</v>
      </c>
      <c r="C827" s="42">
        <v>-503791.53</v>
      </c>
      <c r="D827" s="42">
        <v>-503791.53</v>
      </c>
      <c r="E827" s="42">
        <v>-503791.53</v>
      </c>
      <c r="F827" s="42">
        <v>-503791.53</v>
      </c>
      <c r="G827" s="42">
        <v>-503791.53</v>
      </c>
      <c r="H827" s="42">
        <v>-503791.53</v>
      </c>
      <c r="I827" s="42">
        <v>-503791.53</v>
      </c>
      <c r="J827" s="42">
        <v>-503791.53</v>
      </c>
      <c r="K827" s="42">
        <v>-503791.53</v>
      </c>
      <c r="L827" s="42">
        <v>-503791.53</v>
      </c>
      <c r="M827" s="42">
        <v>-503791.53</v>
      </c>
      <c r="N827" s="42">
        <v>-503791.53</v>
      </c>
      <c r="O827" s="42">
        <v>-503791.53</v>
      </c>
      <c r="P827" s="42">
        <v>-503791.53</v>
      </c>
      <c r="Q827" s="42">
        <v>-503791.53</v>
      </c>
      <c r="R827" s="42">
        <v>-503791.53</v>
      </c>
      <c r="S827" s="42">
        <v>-503791.53</v>
      </c>
      <c r="T827" s="42">
        <v>-503791.53</v>
      </c>
      <c r="U827" s="42">
        <v>-503791.53</v>
      </c>
      <c r="V827" s="42">
        <v>-503791.53</v>
      </c>
      <c r="W827" s="42">
        <v>-503791.53</v>
      </c>
      <c r="X827" s="42">
        <v>-503791.53</v>
      </c>
      <c r="Y827" s="42">
        <v>-503791.53</v>
      </c>
      <c r="Z827" s="42">
        <v>-503791.53</v>
      </c>
      <c r="AA827" s="42">
        <v>-503791.53</v>
      </c>
      <c r="AB827" s="42">
        <v>-503791.53</v>
      </c>
      <c r="AC827" s="42">
        <v>-503791.53</v>
      </c>
      <c r="AD827" s="42">
        <v>-503791.53</v>
      </c>
      <c r="AE827" s="42">
        <v>-503791.53</v>
      </c>
      <c r="AF827" s="42">
        <v>-503791.53</v>
      </c>
      <c r="AG827" s="42">
        <v>-503791.53</v>
      </c>
      <c r="AH827" s="42">
        <v>-503791.53</v>
      </c>
      <c r="AI827" s="42">
        <v>-503791.53</v>
      </c>
      <c r="AJ827" s="42">
        <v>-503791.53</v>
      </c>
      <c r="AK827" s="42">
        <v>-503791.53</v>
      </c>
      <c r="AL827" s="42">
        <v>-503791.53</v>
      </c>
      <c r="AM827" s="42">
        <v>-503791.53</v>
      </c>
      <c r="AN827" s="42">
        <v>-503791.53</v>
      </c>
      <c r="AO827" s="42">
        <v>-503791.53</v>
      </c>
      <c r="AP827" s="42">
        <v>-503791.53</v>
      </c>
      <c r="AQ827" s="42">
        <v>-503791.53</v>
      </c>
      <c r="AR827" s="42">
        <v>-503791.53</v>
      </c>
      <c r="AS827" s="42">
        <v>-503791.53</v>
      </c>
      <c r="AT827" s="42">
        <v>-503791.53</v>
      </c>
      <c r="AU827" s="42">
        <v>-503791.53</v>
      </c>
      <c r="AV827" s="42">
        <v>-503791.53</v>
      </c>
      <c r="AW827" s="42">
        <v>-503791.53</v>
      </c>
      <c r="AX827" s="42">
        <v>-503791.53</v>
      </c>
      <c r="AY827" s="42">
        <v>-503791.53</v>
      </c>
      <c r="AZ827" s="42">
        <v>-503791.53</v>
      </c>
      <c r="BA827" s="42">
        <v>-503791.53</v>
      </c>
    </row>
    <row r="828" spans="1:53" x14ac:dyDescent="0.2">
      <c r="A828" s="91" t="s">
        <v>947</v>
      </c>
      <c r="B828" s="42">
        <v>-514502.24</v>
      </c>
      <c r="C828" s="42">
        <v>-514502.24</v>
      </c>
      <c r="D828" s="42">
        <v>-514502.24</v>
      </c>
      <c r="E828" s="42">
        <v>-514502.24</v>
      </c>
      <c r="F828" s="42">
        <v>-514502.24</v>
      </c>
      <c r="G828" s="42">
        <v>-514502.24</v>
      </c>
      <c r="H828" s="42">
        <v>-514502.24</v>
      </c>
      <c r="I828" s="42">
        <v>-514502.24</v>
      </c>
      <c r="J828" s="42">
        <v>-514502.24</v>
      </c>
      <c r="K828" s="42">
        <v>-514502.24</v>
      </c>
      <c r="L828" s="42">
        <v>-514502.24</v>
      </c>
      <c r="M828" s="42">
        <v>-514502.24</v>
      </c>
      <c r="N828" s="42">
        <v>-514502.24</v>
      </c>
      <c r="O828" s="42">
        <v>-514502.24</v>
      </c>
      <c r="P828" s="42">
        <v>-514502.24</v>
      </c>
      <c r="Q828" s="42">
        <v>-514502.24</v>
      </c>
      <c r="R828" s="42">
        <v>-514502.24</v>
      </c>
      <c r="S828" s="42">
        <v>-514502.24</v>
      </c>
      <c r="T828" s="42">
        <v>-514502.24</v>
      </c>
      <c r="U828" s="42">
        <v>-514502.24</v>
      </c>
      <c r="V828" s="42">
        <v>-514502.24</v>
      </c>
      <c r="W828" s="42">
        <v>-514502.24</v>
      </c>
      <c r="X828" s="42">
        <v>-514502.24</v>
      </c>
      <c r="Y828" s="42">
        <v>-514502.24</v>
      </c>
      <c r="Z828" s="42">
        <v>-514502.24</v>
      </c>
      <c r="AA828" s="42">
        <v>-514502.24</v>
      </c>
      <c r="AB828" s="42">
        <v>-514502.24</v>
      </c>
      <c r="AC828" s="42">
        <v>-514502.24</v>
      </c>
      <c r="AD828" s="42">
        <v>-514502.24</v>
      </c>
      <c r="AE828" s="42">
        <v>-514502.24</v>
      </c>
      <c r="AF828" s="42">
        <v>-514502.24</v>
      </c>
      <c r="AG828" s="42">
        <v>-514502.24</v>
      </c>
      <c r="AH828" s="42">
        <v>-514502.24</v>
      </c>
      <c r="AI828" s="42">
        <v>-514502.24</v>
      </c>
      <c r="AJ828" s="42">
        <v>-514502.24</v>
      </c>
      <c r="AK828" s="42">
        <v>-514502.24</v>
      </c>
      <c r="AL828" s="42">
        <v>-514502.24</v>
      </c>
      <c r="AM828" s="42">
        <v>-514502.24</v>
      </c>
      <c r="AN828" s="42">
        <v>-514502.24</v>
      </c>
      <c r="AO828" s="42">
        <v>-514502.24</v>
      </c>
      <c r="AP828" s="42">
        <v>-514502.24</v>
      </c>
      <c r="AQ828" s="42">
        <v>-514502.24</v>
      </c>
      <c r="AR828" s="42">
        <v>-514502.24</v>
      </c>
      <c r="AS828" s="42">
        <v>-514502.24</v>
      </c>
      <c r="AT828" s="42">
        <v>-514502.24</v>
      </c>
      <c r="AU828" s="42">
        <v>-514502.24</v>
      </c>
      <c r="AV828" s="42">
        <v>-514502.24</v>
      </c>
      <c r="AW828" s="42">
        <v>-514502.24</v>
      </c>
      <c r="AX828" s="42">
        <v>-514502.24</v>
      </c>
      <c r="AY828" s="42">
        <v>-514502.24</v>
      </c>
      <c r="AZ828" s="42">
        <v>-514502.24</v>
      </c>
      <c r="BA828" s="42">
        <v>-514502.24</v>
      </c>
    </row>
    <row r="829" spans="1:53" x14ac:dyDescent="0.2">
      <c r="A829" s="91" t="s">
        <v>948</v>
      </c>
      <c r="B829" s="42">
        <v>-4.6899999997549404</v>
      </c>
      <c r="C829" s="42">
        <v>-4.6899999997549404</v>
      </c>
      <c r="D829" s="42">
        <v>-4.6899999997549404</v>
      </c>
      <c r="E829" s="42">
        <v>-4.6899999997549404</v>
      </c>
      <c r="F829" s="42">
        <v>-4.6899999997549404</v>
      </c>
      <c r="G829" s="42">
        <v>-4.6899999997549404</v>
      </c>
      <c r="H829" s="42">
        <v>-4.6899999997549404</v>
      </c>
      <c r="I829" s="42">
        <v>-4.6899999997549404</v>
      </c>
      <c r="J829" s="42">
        <v>-4.6899999997549404</v>
      </c>
      <c r="K829" s="42">
        <v>-4.6899999997549404</v>
      </c>
      <c r="L829" s="42">
        <v>-4.6899999997549404</v>
      </c>
      <c r="M829" s="42">
        <v>-4.6899999997549404</v>
      </c>
      <c r="N829" s="42">
        <v>-4.6899999997549404</v>
      </c>
      <c r="O829" s="42">
        <v>-4.6899999997549404</v>
      </c>
      <c r="P829" s="42">
        <v>-4.6899999997549404</v>
      </c>
      <c r="Q829" s="42">
        <v>-4.6899999997549404</v>
      </c>
      <c r="R829" s="42">
        <v>-4.6899999997549404</v>
      </c>
      <c r="S829" s="42">
        <v>-4.6899999997549404</v>
      </c>
      <c r="T829" s="42">
        <v>-4.6899999997549404</v>
      </c>
      <c r="U829" s="42">
        <v>-4.6899999997549404</v>
      </c>
      <c r="V829" s="42">
        <v>-4.6899999997549404</v>
      </c>
      <c r="W829" s="42">
        <v>-4.6899999997549404</v>
      </c>
      <c r="X829" s="42">
        <v>-4.6899999997549404</v>
      </c>
      <c r="Y829" s="42">
        <v>-4.6899999997549404</v>
      </c>
      <c r="Z829" s="42">
        <v>-4.6899999997549404</v>
      </c>
      <c r="AA829" s="42">
        <v>-4.6899999997549404</v>
      </c>
      <c r="AB829" s="42">
        <v>-4.6899999997549404</v>
      </c>
      <c r="AC829" s="42">
        <v>-4.6899999997549404</v>
      </c>
      <c r="AD829" s="42">
        <v>-4.6899999997549404</v>
      </c>
      <c r="AE829" s="42">
        <v>-4.6899999997549404</v>
      </c>
      <c r="AF829" s="42">
        <v>-4.6899999997549404</v>
      </c>
      <c r="AG829" s="42">
        <v>-4.6899999997549404</v>
      </c>
      <c r="AH829" s="42">
        <v>-4.6899999997549404</v>
      </c>
      <c r="AI829" s="42">
        <v>-4.6899999997549404</v>
      </c>
      <c r="AJ829" s="42">
        <v>-4.6899999997549404</v>
      </c>
      <c r="AK829" s="42">
        <v>-4.6899999997549404</v>
      </c>
      <c r="AL829" s="42">
        <v>-4.6899999997549404</v>
      </c>
      <c r="AM829" s="42">
        <v>-4.6899999997549404</v>
      </c>
      <c r="AN829" s="42">
        <v>-4.6899999997549404</v>
      </c>
      <c r="AO829" s="42">
        <v>-4.6899999997549404</v>
      </c>
      <c r="AP829" s="42">
        <v>-4.6899999997549404</v>
      </c>
      <c r="AQ829" s="42">
        <v>-4.6899999997549404</v>
      </c>
      <c r="AR829" s="42">
        <v>-4.6899999997549404</v>
      </c>
      <c r="AS829" s="42">
        <v>-4.6899999997549404</v>
      </c>
      <c r="AT829" s="42">
        <v>-4.6899999997549404</v>
      </c>
      <c r="AU829" s="42">
        <v>-4.6899999997549404</v>
      </c>
      <c r="AV829" s="42">
        <v>-4.6899999997549404</v>
      </c>
      <c r="AW829" s="42">
        <v>-4.6899999997549404</v>
      </c>
      <c r="AX829" s="42">
        <v>-4.6899999997549404</v>
      </c>
      <c r="AY829" s="42">
        <v>-4.6899999997549404</v>
      </c>
      <c r="AZ829" s="42">
        <v>-4.6899999997549404</v>
      </c>
      <c r="BA829" s="42">
        <v>-4.6899999997549404</v>
      </c>
    </row>
    <row r="830" spans="1:53" x14ac:dyDescent="0.2">
      <c r="A830" s="91" t="s">
        <v>949</v>
      </c>
      <c r="B830" s="42">
        <v>0</v>
      </c>
      <c r="C830" s="42">
        <v>0</v>
      </c>
      <c r="D830" s="42">
        <v>0</v>
      </c>
      <c r="E830" s="42">
        <v>0</v>
      </c>
      <c r="F830" s="42">
        <v>0</v>
      </c>
      <c r="G830" s="42">
        <v>0</v>
      </c>
      <c r="H830" s="42">
        <v>0</v>
      </c>
      <c r="I830" s="42">
        <v>0</v>
      </c>
      <c r="J830" s="42">
        <v>0</v>
      </c>
      <c r="K830" s="42">
        <v>0</v>
      </c>
      <c r="L830" s="42">
        <v>0</v>
      </c>
      <c r="M830" s="42">
        <v>0</v>
      </c>
      <c r="N830" s="42">
        <v>0</v>
      </c>
      <c r="O830" s="42">
        <v>0</v>
      </c>
      <c r="P830" s="42">
        <v>0</v>
      </c>
      <c r="Q830" s="42">
        <v>0</v>
      </c>
      <c r="R830" s="42">
        <v>0</v>
      </c>
      <c r="S830" s="42">
        <v>0</v>
      </c>
      <c r="T830" s="42">
        <v>0</v>
      </c>
      <c r="U830" s="42">
        <v>0</v>
      </c>
      <c r="V830" s="42">
        <v>0</v>
      </c>
      <c r="W830" s="42">
        <v>0</v>
      </c>
      <c r="X830" s="42">
        <v>0</v>
      </c>
      <c r="Y830" s="42">
        <v>0</v>
      </c>
      <c r="Z830" s="42">
        <v>0</v>
      </c>
      <c r="AA830" s="42">
        <v>0</v>
      </c>
      <c r="AB830" s="42">
        <v>0</v>
      </c>
      <c r="AC830" s="42">
        <v>0</v>
      </c>
      <c r="AD830" s="42">
        <v>0</v>
      </c>
      <c r="AE830" s="42">
        <v>0</v>
      </c>
      <c r="AF830" s="42">
        <v>0</v>
      </c>
      <c r="AG830" s="42">
        <v>0</v>
      </c>
      <c r="AH830" s="42">
        <v>0</v>
      </c>
      <c r="AI830" s="42">
        <v>0</v>
      </c>
      <c r="AJ830" s="42">
        <v>0</v>
      </c>
      <c r="AK830" s="42">
        <v>0</v>
      </c>
      <c r="AL830" s="42">
        <v>0</v>
      </c>
      <c r="AM830" s="42">
        <v>0</v>
      </c>
      <c r="AN830" s="42">
        <v>0</v>
      </c>
      <c r="AO830" s="42">
        <v>0</v>
      </c>
      <c r="AP830" s="42">
        <v>0</v>
      </c>
      <c r="AQ830" s="42">
        <v>0</v>
      </c>
      <c r="AR830" s="42">
        <v>0</v>
      </c>
      <c r="AS830" s="42">
        <v>0</v>
      </c>
      <c r="AT830" s="42">
        <v>0</v>
      </c>
      <c r="AU830" s="42">
        <v>0</v>
      </c>
      <c r="AV830" s="42">
        <v>0</v>
      </c>
      <c r="AW830" s="42">
        <v>0</v>
      </c>
      <c r="AX830" s="42">
        <v>0</v>
      </c>
      <c r="AY830" s="42">
        <v>0</v>
      </c>
      <c r="AZ830" s="42">
        <v>0</v>
      </c>
      <c r="BA830" s="42">
        <v>0</v>
      </c>
    </row>
    <row r="831" spans="1:53" x14ac:dyDescent="0.2">
      <c r="A831" s="91" t="s">
        <v>950</v>
      </c>
      <c r="B831" s="42">
        <v>-56143.33</v>
      </c>
      <c r="C831" s="42">
        <v>-56143.33</v>
      </c>
      <c r="D831" s="42">
        <v>-56143.33</v>
      </c>
      <c r="E831" s="42">
        <v>-56143.33</v>
      </c>
      <c r="F831" s="42">
        <v>-56143.33</v>
      </c>
      <c r="G831" s="42">
        <v>-56143.33</v>
      </c>
      <c r="H831" s="42">
        <v>-56143.33</v>
      </c>
      <c r="I831" s="42">
        <v>-56143.33</v>
      </c>
      <c r="J831" s="42">
        <v>-56143.33</v>
      </c>
      <c r="K831" s="42">
        <v>-56143.33</v>
      </c>
      <c r="L831" s="42">
        <v>-56143.33</v>
      </c>
      <c r="M831" s="42">
        <v>-56143.33</v>
      </c>
      <c r="N831" s="42">
        <v>-56143.33</v>
      </c>
      <c r="O831" s="42">
        <v>-56143.33</v>
      </c>
      <c r="P831" s="42">
        <v>-56143.33</v>
      </c>
      <c r="Q831" s="42">
        <v>-56143.33</v>
      </c>
      <c r="R831" s="42">
        <v>-56143.33</v>
      </c>
      <c r="S831" s="42">
        <v>-56143.33</v>
      </c>
      <c r="T831" s="42">
        <v>-56143.33</v>
      </c>
      <c r="U831" s="42">
        <v>-56143.33</v>
      </c>
      <c r="V831" s="42">
        <v>-56143.33</v>
      </c>
      <c r="W831" s="42">
        <v>-56143.33</v>
      </c>
      <c r="X831" s="42">
        <v>-56143.33</v>
      </c>
      <c r="Y831" s="42">
        <v>-56143.33</v>
      </c>
      <c r="Z831" s="42">
        <v>-56143.33</v>
      </c>
      <c r="AA831" s="42">
        <v>-56143.33</v>
      </c>
      <c r="AB831" s="42">
        <v>-56143.33</v>
      </c>
      <c r="AC831" s="42">
        <v>-56143.33</v>
      </c>
      <c r="AD831" s="42">
        <v>-56143.33</v>
      </c>
      <c r="AE831" s="42">
        <v>-56143.33</v>
      </c>
      <c r="AF831" s="42">
        <v>-56143.33</v>
      </c>
      <c r="AG831" s="42">
        <v>-56143.33</v>
      </c>
      <c r="AH831" s="42">
        <v>-56143.33</v>
      </c>
      <c r="AI831" s="42">
        <v>-56143.33</v>
      </c>
      <c r="AJ831" s="42">
        <v>-56143.33</v>
      </c>
      <c r="AK831" s="42">
        <v>-56143.33</v>
      </c>
      <c r="AL831" s="42">
        <v>-56143.33</v>
      </c>
      <c r="AM831" s="42">
        <v>-56143.33</v>
      </c>
      <c r="AN831" s="42">
        <v>-56143.33</v>
      </c>
      <c r="AO831" s="42">
        <v>-56143.33</v>
      </c>
      <c r="AP831" s="42">
        <v>-56143.33</v>
      </c>
      <c r="AQ831" s="42">
        <v>-56143.33</v>
      </c>
      <c r="AR831" s="42">
        <v>-56143.33</v>
      </c>
      <c r="AS831" s="42">
        <v>-56143.33</v>
      </c>
      <c r="AT831" s="42">
        <v>-56143.33</v>
      </c>
      <c r="AU831" s="42">
        <v>-56143.33</v>
      </c>
      <c r="AV831" s="42">
        <v>-56143.33</v>
      </c>
      <c r="AW831" s="42">
        <v>-56143.33</v>
      </c>
      <c r="AX831" s="42">
        <v>-56143.33</v>
      </c>
      <c r="AY831" s="42">
        <v>-56143.33</v>
      </c>
      <c r="AZ831" s="42">
        <v>-56143.33</v>
      </c>
      <c r="BA831" s="42">
        <v>-56143.33</v>
      </c>
    </row>
    <row r="832" spans="1:53" x14ac:dyDescent="0.2">
      <c r="A832" s="91" t="s">
        <v>951</v>
      </c>
      <c r="B832" s="42">
        <v>-180294084.84999999</v>
      </c>
      <c r="C832" s="42">
        <v>-180294084.84999999</v>
      </c>
      <c r="D832" s="42">
        <v>-180294084.84999999</v>
      </c>
      <c r="E832" s="42">
        <v>-180294084.84999999</v>
      </c>
      <c r="F832" s="42">
        <v>-180294084.84999999</v>
      </c>
      <c r="G832" s="42">
        <v>-180294084.84999999</v>
      </c>
      <c r="H832" s="42">
        <v>-180294084.84999999</v>
      </c>
      <c r="I832" s="42">
        <v>-180294084.84999999</v>
      </c>
      <c r="J832" s="42">
        <v>-180294084.84999999</v>
      </c>
      <c r="K832" s="42">
        <v>-180294084.84999999</v>
      </c>
      <c r="L832" s="42">
        <v>-180294084.84999999</v>
      </c>
      <c r="M832" s="42">
        <v>-180294084.84999999</v>
      </c>
      <c r="N832" s="42">
        <v>-180294084.84999999</v>
      </c>
      <c r="O832" s="42">
        <v>-180294084.84999999</v>
      </c>
      <c r="P832" s="42">
        <v>-180294084.84999999</v>
      </c>
      <c r="Q832" s="42">
        <v>-180294084.84999999</v>
      </c>
      <c r="R832" s="42">
        <v>-180294084.84999999</v>
      </c>
      <c r="S832" s="42">
        <v>-180294084.84999999</v>
      </c>
      <c r="T832" s="42">
        <v>-180294084.84999999</v>
      </c>
      <c r="U832" s="42">
        <v>-180294084.84999999</v>
      </c>
      <c r="V832" s="42">
        <v>-180294084.84999999</v>
      </c>
      <c r="W832" s="42">
        <v>-180294084.84999999</v>
      </c>
      <c r="X832" s="42">
        <v>-180294084.84999999</v>
      </c>
      <c r="Y832" s="42">
        <v>-180294084.84999999</v>
      </c>
      <c r="Z832" s="42">
        <v>-180294084.84999999</v>
      </c>
      <c r="AA832" s="42">
        <v>-180294084.84999999</v>
      </c>
      <c r="AB832" s="42">
        <v>-180294084.84999999</v>
      </c>
      <c r="AC832" s="42">
        <v>-180294084.84999999</v>
      </c>
      <c r="AD832" s="42">
        <v>-180294084.84999999</v>
      </c>
      <c r="AE832" s="42">
        <v>-180294084.84999999</v>
      </c>
      <c r="AF832" s="42">
        <v>-180294084.84999999</v>
      </c>
      <c r="AG832" s="42">
        <v>-180294084.84999999</v>
      </c>
      <c r="AH832" s="42">
        <v>-180294084.84999999</v>
      </c>
      <c r="AI832" s="42">
        <v>-180294084.84999999</v>
      </c>
      <c r="AJ832" s="42">
        <v>-180294084.84999999</v>
      </c>
      <c r="AK832" s="42">
        <v>-180294084.84999999</v>
      </c>
      <c r="AL832" s="42">
        <v>-180294084.84999999</v>
      </c>
      <c r="AM832" s="42">
        <v>-180294084.84999999</v>
      </c>
      <c r="AN832" s="42">
        <v>-180294084.84999999</v>
      </c>
      <c r="AO832" s="42">
        <v>-180294084.84999999</v>
      </c>
      <c r="AP832" s="42">
        <v>-180294084.84999999</v>
      </c>
      <c r="AQ832" s="42">
        <v>-180294084.84999999</v>
      </c>
      <c r="AR832" s="42">
        <v>-180294084.84999999</v>
      </c>
      <c r="AS832" s="42">
        <v>-180294084.84999999</v>
      </c>
      <c r="AT832" s="42">
        <v>-180294084.84999999</v>
      </c>
      <c r="AU832" s="42">
        <v>-180294084.84999999</v>
      </c>
      <c r="AV832" s="42">
        <v>-180294084.84999999</v>
      </c>
      <c r="AW832" s="42">
        <v>-180294084.84999999</v>
      </c>
      <c r="AX832" s="42">
        <v>-180294084.84999999</v>
      </c>
      <c r="AY832" s="42">
        <v>-180294084.84999999</v>
      </c>
      <c r="AZ832" s="42">
        <v>-180294084.84999999</v>
      </c>
      <c r="BA832" s="42">
        <v>-180294084.84999999</v>
      </c>
    </row>
    <row r="833" spans="1:53" x14ac:dyDescent="0.2">
      <c r="A833" s="91" t="s">
        <v>952</v>
      </c>
      <c r="B833" s="42">
        <v>-6149725.7899999898</v>
      </c>
      <c r="C833" s="42">
        <v>-6149725.7899999898</v>
      </c>
      <c r="D833" s="42">
        <v>-6149725.7899999898</v>
      </c>
      <c r="E833" s="42">
        <v>-6149725.7899999898</v>
      </c>
      <c r="F833" s="42">
        <v>-6149725.7899999898</v>
      </c>
      <c r="G833" s="42">
        <v>-6149725.7899999898</v>
      </c>
      <c r="H833" s="42">
        <v>-6149725.7899999898</v>
      </c>
      <c r="I833" s="42">
        <v>-6149725.7899999898</v>
      </c>
      <c r="J833" s="42">
        <v>-6149725.7899999898</v>
      </c>
      <c r="K833" s="42">
        <v>-6149725.7899999898</v>
      </c>
      <c r="L833" s="42">
        <v>-6149725.7899999898</v>
      </c>
      <c r="M833" s="42">
        <v>-6149725.7899999898</v>
      </c>
      <c r="N833" s="42">
        <v>-6149725.7899999898</v>
      </c>
      <c r="O833" s="42">
        <v>-6149725.7899999898</v>
      </c>
      <c r="P833" s="42">
        <v>-6149725.7899999898</v>
      </c>
      <c r="Q833" s="42">
        <v>-6149725.7899999898</v>
      </c>
      <c r="R833" s="42">
        <v>-6149725.7899999898</v>
      </c>
      <c r="S833" s="42">
        <v>-6149725.7899999898</v>
      </c>
      <c r="T833" s="42">
        <v>-6149725.7899999898</v>
      </c>
      <c r="U833" s="42">
        <v>-6149725.7899999898</v>
      </c>
      <c r="V833" s="42">
        <v>-6149725.7899999898</v>
      </c>
      <c r="W833" s="42">
        <v>-6149725.7899999898</v>
      </c>
      <c r="X833" s="42">
        <v>-6149725.7899999898</v>
      </c>
      <c r="Y833" s="42">
        <v>-6149725.7899999898</v>
      </c>
      <c r="Z833" s="42">
        <v>-6149725.7899999898</v>
      </c>
      <c r="AA833" s="42">
        <v>-6149725.7899999898</v>
      </c>
      <c r="AB833" s="42">
        <v>-6149725.7899999898</v>
      </c>
      <c r="AC833" s="42">
        <v>-6149725.7899999898</v>
      </c>
      <c r="AD833" s="42">
        <v>-6149725.7899999898</v>
      </c>
      <c r="AE833" s="42">
        <v>-6149725.7899999898</v>
      </c>
      <c r="AF833" s="42">
        <v>-6149725.7899999898</v>
      </c>
      <c r="AG833" s="42">
        <v>-6149725.7899999898</v>
      </c>
      <c r="AH833" s="42">
        <v>-6149725.7899999898</v>
      </c>
      <c r="AI833" s="42">
        <v>-6149725.7899999898</v>
      </c>
      <c r="AJ833" s="42">
        <v>-6149725.7899999898</v>
      </c>
      <c r="AK833" s="42">
        <v>-6149725.7899999898</v>
      </c>
      <c r="AL833" s="42">
        <v>-6149725.7899999898</v>
      </c>
      <c r="AM833" s="42">
        <v>-6149725.7899999898</v>
      </c>
      <c r="AN833" s="42">
        <v>-6149725.7899999898</v>
      </c>
      <c r="AO833" s="42">
        <v>-6149725.7899999898</v>
      </c>
      <c r="AP833" s="42">
        <v>-6149725.7899999898</v>
      </c>
      <c r="AQ833" s="42">
        <v>-6149725.7899999898</v>
      </c>
      <c r="AR833" s="42">
        <v>-6149725.7899999898</v>
      </c>
      <c r="AS833" s="42">
        <v>-6149725.7899999898</v>
      </c>
      <c r="AT833" s="42">
        <v>-6149725.7899999898</v>
      </c>
      <c r="AU833" s="42">
        <v>-6149725.7899999898</v>
      </c>
      <c r="AV833" s="42">
        <v>-6149725.7899999898</v>
      </c>
      <c r="AW833" s="42">
        <v>-6149725.7899999898</v>
      </c>
      <c r="AX833" s="42">
        <v>-6149725.7899999898</v>
      </c>
      <c r="AY833" s="42">
        <v>-6149725.7899999898</v>
      </c>
      <c r="AZ833" s="42">
        <v>-6149725.7899999898</v>
      </c>
      <c r="BA833" s="42">
        <v>-6149725.7899999898</v>
      </c>
    </row>
    <row r="834" spans="1:53" x14ac:dyDescent="0.2">
      <c r="A834" s="91" t="s">
        <v>953</v>
      </c>
      <c r="B834" s="42">
        <v>0</v>
      </c>
      <c r="C834" s="42">
        <v>0</v>
      </c>
      <c r="D834" s="42">
        <v>0</v>
      </c>
      <c r="E834" s="42">
        <v>0</v>
      </c>
      <c r="F834" s="42">
        <v>0</v>
      </c>
      <c r="G834" s="42">
        <v>0</v>
      </c>
      <c r="H834" s="42">
        <v>0</v>
      </c>
      <c r="I834" s="42">
        <v>0</v>
      </c>
      <c r="J834" s="42">
        <v>0</v>
      </c>
      <c r="K834" s="42">
        <v>0</v>
      </c>
      <c r="L834" s="42">
        <v>0</v>
      </c>
      <c r="M834" s="42">
        <v>0</v>
      </c>
      <c r="N834" s="42">
        <v>0</v>
      </c>
      <c r="O834" s="42">
        <v>0</v>
      </c>
      <c r="P834" s="42">
        <v>0</v>
      </c>
      <c r="Q834" s="42">
        <v>0</v>
      </c>
      <c r="R834" s="42">
        <v>0</v>
      </c>
      <c r="S834" s="42">
        <v>0</v>
      </c>
      <c r="T834" s="42">
        <v>0</v>
      </c>
      <c r="U834" s="42">
        <v>0</v>
      </c>
      <c r="V834" s="42">
        <v>0</v>
      </c>
      <c r="W834" s="42">
        <v>0</v>
      </c>
      <c r="X834" s="42">
        <v>0</v>
      </c>
      <c r="Y834" s="42">
        <v>0</v>
      </c>
      <c r="Z834" s="42">
        <v>0</v>
      </c>
      <c r="AA834" s="42">
        <v>0</v>
      </c>
      <c r="AB834" s="42">
        <v>0</v>
      </c>
      <c r="AC834" s="42">
        <v>0</v>
      </c>
      <c r="AD834" s="42">
        <v>0</v>
      </c>
      <c r="AE834" s="42">
        <v>0</v>
      </c>
      <c r="AF834" s="42">
        <v>0</v>
      </c>
      <c r="AG834" s="42">
        <v>0</v>
      </c>
      <c r="AH834" s="42">
        <v>0</v>
      </c>
      <c r="AI834" s="42">
        <v>0</v>
      </c>
      <c r="AJ834" s="42">
        <v>0</v>
      </c>
      <c r="AK834" s="42">
        <v>0</v>
      </c>
      <c r="AL834" s="42">
        <v>0</v>
      </c>
      <c r="AM834" s="42">
        <v>0</v>
      </c>
      <c r="AN834" s="42">
        <v>0</v>
      </c>
      <c r="AO834" s="42">
        <v>0</v>
      </c>
      <c r="AP834" s="42">
        <v>0</v>
      </c>
      <c r="AQ834" s="42">
        <v>0</v>
      </c>
      <c r="AR834" s="42">
        <v>0</v>
      </c>
      <c r="AS834" s="42">
        <v>0</v>
      </c>
      <c r="AT834" s="42">
        <v>0</v>
      </c>
      <c r="AU834" s="42">
        <v>0</v>
      </c>
      <c r="AV834" s="42">
        <v>0</v>
      </c>
      <c r="AW834" s="42">
        <v>0</v>
      </c>
      <c r="AX834" s="42">
        <v>0</v>
      </c>
      <c r="AY834" s="42">
        <v>0</v>
      </c>
      <c r="AZ834" s="42">
        <v>0</v>
      </c>
      <c r="BA834" s="42">
        <v>0</v>
      </c>
    </row>
    <row r="835" spans="1:53" x14ac:dyDescent="0.2">
      <c r="A835" s="91" t="s">
        <v>954</v>
      </c>
      <c r="B835" s="42">
        <v>0</v>
      </c>
      <c r="C835" s="42">
        <v>0</v>
      </c>
      <c r="D835" s="42">
        <v>0</v>
      </c>
      <c r="E835" s="42">
        <v>0</v>
      </c>
      <c r="F835" s="42">
        <v>0</v>
      </c>
      <c r="G835" s="42">
        <v>0</v>
      </c>
      <c r="H835" s="42">
        <v>0</v>
      </c>
      <c r="I835" s="42">
        <v>0</v>
      </c>
      <c r="J835" s="42">
        <v>0</v>
      </c>
      <c r="K835" s="42">
        <v>0</v>
      </c>
      <c r="L835" s="42">
        <v>0</v>
      </c>
      <c r="M835" s="42">
        <v>0</v>
      </c>
      <c r="N835" s="42">
        <v>0</v>
      </c>
      <c r="O835" s="42">
        <v>0</v>
      </c>
      <c r="P835" s="42">
        <v>0</v>
      </c>
      <c r="Q835" s="42">
        <v>0</v>
      </c>
      <c r="R835" s="42">
        <v>0</v>
      </c>
      <c r="S835" s="42">
        <v>0</v>
      </c>
      <c r="T835" s="42">
        <v>0</v>
      </c>
      <c r="U835" s="42">
        <v>0</v>
      </c>
      <c r="V835" s="42">
        <v>0</v>
      </c>
      <c r="W835" s="42">
        <v>0</v>
      </c>
      <c r="X835" s="42">
        <v>0</v>
      </c>
      <c r="Y835" s="42">
        <v>0</v>
      </c>
      <c r="Z835" s="42">
        <v>0</v>
      </c>
      <c r="AA835" s="42">
        <v>0</v>
      </c>
      <c r="AB835" s="42">
        <v>0</v>
      </c>
      <c r="AC835" s="42">
        <v>0</v>
      </c>
      <c r="AD835" s="42">
        <v>0</v>
      </c>
      <c r="AE835" s="42">
        <v>0</v>
      </c>
      <c r="AF835" s="42">
        <v>0</v>
      </c>
      <c r="AG835" s="42">
        <v>0</v>
      </c>
      <c r="AH835" s="42">
        <v>0</v>
      </c>
      <c r="AI835" s="42">
        <v>0</v>
      </c>
      <c r="AJ835" s="42">
        <v>0</v>
      </c>
      <c r="AK835" s="42">
        <v>0</v>
      </c>
      <c r="AL835" s="42">
        <v>0</v>
      </c>
      <c r="AM835" s="42">
        <v>0</v>
      </c>
      <c r="AN835" s="42">
        <v>0</v>
      </c>
      <c r="AO835" s="42">
        <v>0</v>
      </c>
      <c r="AP835" s="42">
        <v>0</v>
      </c>
      <c r="AQ835" s="42">
        <v>0</v>
      </c>
      <c r="AR835" s="42">
        <v>0</v>
      </c>
      <c r="AS835" s="42">
        <v>0</v>
      </c>
      <c r="AT835" s="42">
        <v>0</v>
      </c>
      <c r="AU835" s="42">
        <v>0</v>
      </c>
      <c r="AV835" s="42">
        <v>0</v>
      </c>
      <c r="AW835" s="42">
        <v>0</v>
      </c>
      <c r="AX835" s="42">
        <v>0</v>
      </c>
      <c r="AY835" s="42">
        <v>0</v>
      </c>
      <c r="AZ835" s="42">
        <v>0</v>
      </c>
      <c r="BA835" s="42">
        <v>0</v>
      </c>
    </row>
    <row r="836" spans="1:53" x14ac:dyDescent="0.2">
      <c r="A836" s="91" t="s">
        <v>955</v>
      </c>
      <c r="B836" s="42">
        <v>0</v>
      </c>
      <c r="C836" s="42">
        <v>0</v>
      </c>
      <c r="D836" s="42">
        <v>0</v>
      </c>
      <c r="E836" s="42">
        <v>0</v>
      </c>
      <c r="F836" s="42">
        <v>0</v>
      </c>
      <c r="G836" s="42">
        <v>0</v>
      </c>
      <c r="H836" s="42">
        <v>0</v>
      </c>
      <c r="I836" s="42">
        <v>0</v>
      </c>
      <c r="J836" s="42">
        <v>0</v>
      </c>
      <c r="K836" s="42">
        <v>0</v>
      </c>
      <c r="L836" s="42">
        <v>0</v>
      </c>
      <c r="M836" s="42">
        <v>0</v>
      </c>
      <c r="N836" s="42">
        <v>0</v>
      </c>
      <c r="O836" s="42">
        <v>0</v>
      </c>
      <c r="P836" s="42">
        <v>0</v>
      </c>
      <c r="Q836" s="42">
        <v>0</v>
      </c>
      <c r="R836" s="42">
        <v>0</v>
      </c>
      <c r="S836" s="42">
        <v>0</v>
      </c>
      <c r="T836" s="42">
        <v>0</v>
      </c>
      <c r="U836" s="42">
        <v>0</v>
      </c>
      <c r="V836" s="42">
        <v>0</v>
      </c>
      <c r="W836" s="42">
        <v>0</v>
      </c>
      <c r="X836" s="42">
        <v>0</v>
      </c>
      <c r="Y836" s="42">
        <v>0</v>
      </c>
      <c r="Z836" s="42">
        <v>0</v>
      </c>
      <c r="AA836" s="42">
        <v>0</v>
      </c>
      <c r="AB836" s="42">
        <v>0</v>
      </c>
      <c r="AC836" s="42">
        <v>0</v>
      </c>
      <c r="AD836" s="42">
        <v>0</v>
      </c>
      <c r="AE836" s="42">
        <v>0</v>
      </c>
      <c r="AF836" s="42">
        <v>0</v>
      </c>
      <c r="AG836" s="42">
        <v>0</v>
      </c>
      <c r="AH836" s="42">
        <v>0</v>
      </c>
      <c r="AI836" s="42">
        <v>0</v>
      </c>
      <c r="AJ836" s="42">
        <v>0</v>
      </c>
      <c r="AK836" s="42">
        <v>0</v>
      </c>
      <c r="AL836" s="42">
        <v>0</v>
      </c>
      <c r="AM836" s="42">
        <v>0</v>
      </c>
      <c r="AN836" s="42">
        <v>0</v>
      </c>
      <c r="AO836" s="42">
        <v>0</v>
      </c>
      <c r="AP836" s="42">
        <v>0</v>
      </c>
      <c r="AQ836" s="42">
        <v>0</v>
      </c>
      <c r="AR836" s="42">
        <v>0</v>
      </c>
      <c r="AS836" s="42">
        <v>0</v>
      </c>
      <c r="AT836" s="42">
        <v>0</v>
      </c>
      <c r="AU836" s="42">
        <v>0</v>
      </c>
      <c r="AV836" s="42">
        <v>0</v>
      </c>
      <c r="AW836" s="42">
        <v>0</v>
      </c>
      <c r="AX836" s="42">
        <v>0</v>
      </c>
      <c r="AY836" s="42">
        <v>0</v>
      </c>
      <c r="AZ836" s="42">
        <v>0</v>
      </c>
      <c r="BA836" s="42">
        <v>0</v>
      </c>
    </row>
    <row r="837" spans="1:53" x14ac:dyDescent="0.2">
      <c r="A837" s="91" t="s">
        <v>956</v>
      </c>
      <c r="B837" s="42">
        <v>0</v>
      </c>
      <c r="C837" s="42">
        <v>0</v>
      </c>
      <c r="D837" s="42">
        <v>0</v>
      </c>
      <c r="E837" s="42">
        <v>0</v>
      </c>
      <c r="F837" s="42">
        <v>0</v>
      </c>
      <c r="G837" s="42">
        <v>0</v>
      </c>
      <c r="H837" s="42">
        <v>0</v>
      </c>
      <c r="I837" s="42">
        <v>0</v>
      </c>
      <c r="J837" s="42">
        <v>0</v>
      </c>
      <c r="K837" s="42">
        <v>0</v>
      </c>
      <c r="L837" s="42">
        <v>0</v>
      </c>
      <c r="M837" s="42">
        <v>0</v>
      </c>
      <c r="N837" s="42">
        <v>0</v>
      </c>
      <c r="O837" s="42">
        <v>0</v>
      </c>
      <c r="P837" s="42">
        <v>0</v>
      </c>
      <c r="Q837" s="42">
        <v>0</v>
      </c>
      <c r="R837" s="42">
        <v>0</v>
      </c>
      <c r="S837" s="42">
        <v>0</v>
      </c>
      <c r="T837" s="42">
        <v>0</v>
      </c>
      <c r="U837" s="42">
        <v>0</v>
      </c>
      <c r="V837" s="42">
        <v>0</v>
      </c>
      <c r="W837" s="42">
        <v>0</v>
      </c>
      <c r="X837" s="42">
        <v>0</v>
      </c>
      <c r="Y837" s="42">
        <v>0</v>
      </c>
      <c r="Z837" s="42">
        <v>0</v>
      </c>
      <c r="AA837" s="42">
        <v>0</v>
      </c>
      <c r="AB837" s="42">
        <v>0</v>
      </c>
      <c r="AC837" s="42">
        <v>0</v>
      </c>
      <c r="AD837" s="42">
        <v>0</v>
      </c>
      <c r="AE837" s="42">
        <v>0</v>
      </c>
      <c r="AF837" s="42">
        <v>0</v>
      </c>
      <c r="AG837" s="42">
        <v>0</v>
      </c>
      <c r="AH837" s="42">
        <v>0</v>
      </c>
      <c r="AI837" s="42">
        <v>0</v>
      </c>
      <c r="AJ837" s="42">
        <v>0</v>
      </c>
      <c r="AK837" s="42">
        <v>0</v>
      </c>
      <c r="AL837" s="42">
        <v>0</v>
      </c>
      <c r="AM837" s="42">
        <v>0</v>
      </c>
      <c r="AN837" s="42">
        <v>0</v>
      </c>
      <c r="AO837" s="42">
        <v>0</v>
      </c>
      <c r="AP837" s="42">
        <v>0</v>
      </c>
      <c r="AQ837" s="42">
        <v>0</v>
      </c>
      <c r="AR837" s="42">
        <v>0</v>
      </c>
      <c r="AS837" s="42">
        <v>0</v>
      </c>
      <c r="AT837" s="42">
        <v>0</v>
      </c>
      <c r="AU837" s="42">
        <v>0</v>
      </c>
      <c r="AV837" s="42">
        <v>0</v>
      </c>
      <c r="AW837" s="42">
        <v>0</v>
      </c>
      <c r="AX837" s="42">
        <v>0</v>
      </c>
      <c r="AY837" s="42">
        <v>0</v>
      </c>
      <c r="AZ837" s="42">
        <v>0</v>
      </c>
      <c r="BA837" s="42">
        <v>0</v>
      </c>
    </row>
    <row r="838" spans="1:53" x14ac:dyDescent="0.2">
      <c r="A838" s="91" t="s">
        <v>957</v>
      </c>
      <c r="B838" s="42">
        <v>0</v>
      </c>
      <c r="C838" s="42">
        <v>0</v>
      </c>
      <c r="D838" s="42">
        <v>0</v>
      </c>
      <c r="E838" s="42">
        <v>0</v>
      </c>
      <c r="F838" s="42">
        <v>0</v>
      </c>
      <c r="G838" s="42">
        <v>0</v>
      </c>
      <c r="H838" s="42">
        <v>0</v>
      </c>
      <c r="I838" s="42">
        <v>0</v>
      </c>
      <c r="J838" s="42">
        <v>0</v>
      </c>
      <c r="K838" s="42">
        <v>0</v>
      </c>
      <c r="L838" s="42">
        <v>0</v>
      </c>
      <c r="M838" s="42">
        <v>0</v>
      </c>
      <c r="N838" s="42">
        <v>0</v>
      </c>
      <c r="O838" s="42">
        <v>0</v>
      </c>
      <c r="P838" s="42">
        <v>0</v>
      </c>
      <c r="Q838" s="42">
        <v>0</v>
      </c>
      <c r="R838" s="42">
        <v>0</v>
      </c>
      <c r="S838" s="42">
        <v>0</v>
      </c>
      <c r="T838" s="42">
        <v>0</v>
      </c>
      <c r="U838" s="42">
        <v>0</v>
      </c>
      <c r="V838" s="42">
        <v>0</v>
      </c>
      <c r="W838" s="42">
        <v>0</v>
      </c>
      <c r="X838" s="42">
        <v>0</v>
      </c>
      <c r="Y838" s="42">
        <v>0</v>
      </c>
      <c r="Z838" s="42">
        <v>0</v>
      </c>
      <c r="AA838" s="42">
        <v>0</v>
      </c>
      <c r="AB838" s="42">
        <v>0</v>
      </c>
      <c r="AC838" s="42">
        <v>0</v>
      </c>
      <c r="AD838" s="42">
        <v>0</v>
      </c>
      <c r="AE838" s="42">
        <v>0</v>
      </c>
      <c r="AF838" s="42">
        <v>0</v>
      </c>
      <c r="AG838" s="42">
        <v>0</v>
      </c>
      <c r="AH838" s="42">
        <v>0</v>
      </c>
      <c r="AI838" s="42">
        <v>0</v>
      </c>
      <c r="AJ838" s="42">
        <v>0</v>
      </c>
      <c r="AK838" s="42">
        <v>0</v>
      </c>
      <c r="AL838" s="42">
        <v>0</v>
      </c>
      <c r="AM838" s="42">
        <v>0</v>
      </c>
      <c r="AN838" s="42">
        <v>0</v>
      </c>
      <c r="AO838" s="42">
        <v>0</v>
      </c>
      <c r="AP838" s="42">
        <v>0</v>
      </c>
      <c r="AQ838" s="42">
        <v>0</v>
      </c>
      <c r="AR838" s="42">
        <v>0</v>
      </c>
      <c r="AS838" s="42">
        <v>0</v>
      </c>
      <c r="AT838" s="42">
        <v>0</v>
      </c>
      <c r="AU838" s="42">
        <v>0</v>
      </c>
      <c r="AV838" s="42">
        <v>0</v>
      </c>
      <c r="AW838" s="42">
        <v>0</v>
      </c>
      <c r="AX838" s="42">
        <v>0</v>
      </c>
      <c r="AY838" s="42">
        <v>0</v>
      </c>
      <c r="AZ838" s="42">
        <v>0</v>
      </c>
      <c r="BA838" s="42">
        <v>0</v>
      </c>
    </row>
    <row r="839" spans="1:53" x14ac:dyDescent="0.2">
      <c r="A839" s="91" t="s">
        <v>958</v>
      </c>
      <c r="B839" s="42">
        <v>-106699.94</v>
      </c>
      <c r="C839" s="42">
        <v>-106699.94</v>
      </c>
      <c r="D839" s="42">
        <v>-106699.94</v>
      </c>
      <c r="E839" s="42">
        <v>-106699.94</v>
      </c>
      <c r="F839" s="42">
        <v>-106699.94</v>
      </c>
      <c r="G839" s="42">
        <v>-106699.94</v>
      </c>
      <c r="H839" s="42">
        <v>-106699.94</v>
      </c>
      <c r="I839" s="42">
        <v>-106699.94</v>
      </c>
      <c r="J839" s="42">
        <v>-106699.94</v>
      </c>
      <c r="K839" s="42">
        <v>-106699.94</v>
      </c>
      <c r="L839" s="42">
        <v>-106699.94</v>
      </c>
      <c r="M839" s="42">
        <v>-106699.94</v>
      </c>
      <c r="N839" s="42">
        <v>-106699.94</v>
      </c>
      <c r="O839" s="42">
        <v>-106699.94</v>
      </c>
      <c r="P839" s="42">
        <v>-106699.94</v>
      </c>
      <c r="Q839" s="42">
        <v>-106699.94</v>
      </c>
      <c r="R839" s="42">
        <v>-106699.94</v>
      </c>
      <c r="S839" s="42">
        <v>-106699.94</v>
      </c>
      <c r="T839" s="42">
        <v>-106699.94</v>
      </c>
      <c r="U839" s="42">
        <v>-106699.94</v>
      </c>
      <c r="V839" s="42">
        <v>-106699.94</v>
      </c>
      <c r="W839" s="42">
        <v>-106699.94</v>
      </c>
      <c r="X839" s="42">
        <v>-106699.94</v>
      </c>
      <c r="Y839" s="42">
        <v>-106699.94</v>
      </c>
      <c r="Z839" s="42">
        <v>-106699.94</v>
      </c>
      <c r="AA839" s="42">
        <v>-106699.94</v>
      </c>
      <c r="AB839" s="42">
        <v>-106699.94</v>
      </c>
      <c r="AC839" s="42">
        <v>-106699.94</v>
      </c>
      <c r="AD839" s="42">
        <v>-106699.94</v>
      </c>
      <c r="AE839" s="42">
        <v>-106699.94</v>
      </c>
      <c r="AF839" s="42">
        <v>-106699.94</v>
      </c>
      <c r="AG839" s="42">
        <v>-106699.94</v>
      </c>
      <c r="AH839" s="42">
        <v>-106699.94</v>
      </c>
      <c r="AI839" s="42">
        <v>-106699.94</v>
      </c>
      <c r="AJ839" s="42">
        <v>-106699.94</v>
      </c>
      <c r="AK839" s="42">
        <v>-106699.94</v>
      </c>
      <c r="AL839" s="42">
        <v>-106699.94</v>
      </c>
      <c r="AM839" s="42">
        <v>-106699.94</v>
      </c>
      <c r="AN839" s="42">
        <v>-106699.94</v>
      </c>
      <c r="AO839" s="42">
        <v>-106699.94</v>
      </c>
      <c r="AP839" s="42">
        <v>-106699.94</v>
      </c>
      <c r="AQ839" s="42">
        <v>-106699.94</v>
      </c>
      <c r="AR839" s="42">
        <v>-106699.94</v>
      </c>
      <c r="AS839" s="42">
        <v>-106699.94</v>
      </c>
      <c r="AT839" s="42">
        <v>-106699.94</v>
      </c>
      <c r="AU839" s="42">
        <v>-106699.94</v>
      </c>
      <c r="AV839" s="42">
        <v>-106699.94</v>
      </c>
      <c r="AW839" s="42">
        <v>-106699.94</v>
      </c>
      <c r="AX839" s="42">
        <v>-106699.94</v>
      </c>
      <c r="AY839" s="42">
        <v>-106699.94</v>
      </c>
      <c r="AZ839" s="42">
        <v>-106699.94</v>
      </c>
      <c r="BA839" s="42">
        <v>-106699.94</v>
      </c>
    </row>
    <row r="840" spans="1:53" x14ac:dyDescent="0.2">
      <c r="A840" s="91" t="s">
        <v>959</v>
      </c>
      <c r="B840" s="42">
        <v>-47422.429999999898</v>
      </c>
      <c r="C840" s="42">
        <v>-47422.429999999898</v>
      </c>
      <c r="D840" s="42">
        <v>-47422.429999999898</v>
      </c>
      <c r="E840" s="42">
        <v>-47422.429999999898</v>
      </c>
      <c r="F840" s="42">
        <v>-47422.429999999898</v>
      </c>
      <c r="G840" s="42">
        <v>-47422.429999999898</v>
      </c>
      <c r="H840" s="42">
        <v>-47422.429999999898</v>
      </c>
      <c r="I840" s="42">
        <v>-47422.429999999898</v>
      </c>
      <c r="J840" s="42">
        <v>-47422.429999999898</v>
      </c>
      <c r="K840" s="42">
        <v>-47422.429999999898</v>
      </c>
      <c r="L840" s="42">
        <v>-47422.429999999898</v>
      </c>
      <c r="M840" s="42">
        <v>-47422.429999999898</v>
      </c>
      <c r="N840" s="42">
        <v>-47422.429999999898</v>
      </c>
      <c r="O840" s="42">
        <v>-47422.429999999898</v>
      </c>
      <c r="P840" s="42">
        <v>-47422.429999999898</v>
      </c>
      <c r="Q840" s="42">
        <v>-47422.429999999898</v>
      </c>
      <c r="R840" s="42">
        <v>-47422.429999999898</v>
      </c>
      <c r="S840" s="42">
        <v>-47422.429999999898</v>
      </c>
      <c r="T840" s="42">
        <v>-47422.429999999898</v>
      </c>
      <c r="U840" s="42">
        <v>-47422.429999999898</v>
      </c>
      <c r="V840" s="42">
        <v>-47422.429999999898</v>
      </c>
      <c r="W840" s="42">
        <v>-47422.429999999898</v>
      </c>
      <c r="X840" s="42">
        <v>-47422.429999999898</v>
      </c>
      <c r="Y840" s="42">
        <v>-47422.429999999898</v>
      </c>
      <c r="Z840" s="42">
        <v>-47422.429999999898</v>
      </c>
      <c r="AA840" s="42">
        <v>-47422.429999999898</v>
      </c>
      <c r="AB840" s="42">
        <v>-47422.429999999898</v>
      </c>
      <c r="AC840" s="42">
        <v>-47422.429999999898</v>
      </c>
      <c r="AD840" s="42">
        <v>-47422.429999999898</v>
      </c>
      <c r="AE840" s="42">
        <v>-47422.429999999898</v>
      </c>
      <c r="AF840" s="42">
        <v>-47422.429999999898</v>
      </c>
      <c r="AG840" s="42">
        <v>-47422.429999999898</v>
      </c>
      <c r="AH840" s="42">
        <v>-47422.429999999898</v>
      </c>
      <c r="AI840" s="42">
        <v>-47422.429999999898</v>
      </c>
      <c r="AJ840" s="42">
        <v>-47422.429999999898</v>
      </c>
      <c r="AK840" s="42">
        <v>-47422.429999999898</v>
      </c>
      <c r="AL840" s="42">
        <v>-47422.429999999898</v>
      </c>
      <c r="AM840" s="42">
        <v>-47422.429999999898</v>
      </c>
      <c r="AN840" s="42">
        <v>-47422.429999999898</v>
      </c>
      <c r="AO840" s="42">
        <v>-47422.429999999898</v>
      </c>
      <c r="AP840" s="42">
        <v>-47422.429999999898</v>
      </c>
      <c r="AQ840" s="42">
        <v>-47422.429999999898</v>
      </c>
      <c r="AR840" s="42">
        <v>-47422.429999999898</v>
      </c>
      <c r="AS840" s="42">
        <v>-47422.429999999898</v>
      </c>
      <c r="AT840" s="42">
        <v>-47422.429999999898</v>
      </c>
      <c r="AU840" s="42">
        <v>-47422.429999999898</v>
      </c>
      <c r="AV840" s="42">
        <v>-47422.429999999898</v>
      </c>
      <c r="AW840" s="42">
        <v>-47422.429999999898</v>
      </c>
      <c r="AX840" s="42">
        <v>-47422.429999999898</v>
      </c>
      <c r="AY840" s="42">
        <v>-47422.429999999898</v>
      </c>
      <c r="AZ840" s="42">
        <v>-47422.429999999898</v>
      </c>
      <c r="BA840" s="42">
        <v>-47422.429999999898</v>
      </c>
    </row>
    <row r="841" spans="1:53" x14ac:dyDescent="0.2">
      <c r="A841" s="91" t="s">
        <v>960</v>
      </c>
      <c r="B841" s="42">
        <v>0</v>
      </c>
      <c r="C841" s="42">
        <v>0</v>
      </c>
      <c r="D841" s="42">
        <v>0</v>
      </c>
      <c r="E841" s="42">
        <v>0</v>
      </c>
      <c r="F841" s="42">
        <v>0</v>
      </c>
      <c r="G841" s="42">
        <v>0</v>
      </c>
      <c r="H841" s="42">
        <v>0</v>
      </c>
      <c r="I841" s="42">
        <v>0</v>
      </c>
      <c r="J841" s="42">
        <v>0</v>
      </c>
      <c r="K841" s="42">
        <v>0</v>
      </c>
      <c r="L841" s="42">
        <v>0</v>
      </c>
      <c r="M841" s="42">
        <v>0</v>
      </c>
      <c r="N841" s="42">
        <v>0</v>
      </c>
      <c r="O841" s="42">
        <v>0</v>
      </c>
      <c r="P841" s="42">
        <v>0</v>
      </c>
      <c r="Q841" s="42">
        <v>0</v>
      </c>
      <c r="R841" s="42">
        <v>0</v>
      </c>
      <c r="S841" s="42">
        <v>0</v>
      </c>
      <c r="T841" s="42">
        <v>0</v>
      </c>
      <c r="U841" s="42">
        <v>0</v>
      </c>
      <c r="V841" s="42">
        <v>0</v>
      </c>
      <c r="W841" s="42">
        <v>0</v>
      </c>
      <c r="X841" s="42">
        <v>0</v>
      </c>
      <c r="Y841" s="42">
        <v>0</v>
      </c>
      <c r="Z841" s="42">
        <v>0</v>
      </c>
      <c r="AA841" s="42">
        <v>0</v>
      </c>
      <c r="AB841" s="42">
        <v>0</v>
      </c>
      <c r="AC841" s="42">
        <v>0</v>
      </c>
      <c r="AD841" s="42">
        <v>0</v>
      </c>
      <c r="AE841" s="42">
        <v>0</v>
      </c>
      <c r="AF841" s="42">
        <v>0</v>
      </c>
      <c r="AG841" s="42">
        <v>0</v>
      </c>
      <c r="AH841" s="42">
        <v>0</v>
      </c>
      <c r="AI841" s="42">
        <v>0</v>
      </c>
      <c r="AJ841" s="42">
        <v>0</v>
      </c>
      <c r="AK841" s="42">
        <v>0</v>
      </c>
      <c r="AL841" s="42">
        <v>0</v>
      </c>
      <c r="AM841" s="42">
        <v>0</v>
      </c>
      <c r="AN841" s="42">
        <v>0</v>
      </c>
      <c r="AO841" s="42">
        <v>0</v>
      </c>
      <c r="AP841" s="42">
        <v>0</v>
      </c>
      <c r="AQ841" s="42">
        <v>0</v>
      </c>
      <c r="AR841" s="42">
        <v>0</v>
      </c>
      <c r="AS841" s="42">
        <v>0</v>
      </c>
      <c r="AT841" s="42">
        <v>0</v>
      </c>
      <c r="AU841" s="42">
        <v>0</v>
      </c>
      <c r="AV841" s="42">
        <v>0</v>
      </c>
      <c r="AW841" s="42">
        <v>0</v>
      </c>
      <c r="AX841" s="42">
        <v>0</v>
      </c>
      <c r="AY841" s="42">
        <v>0</v>
      </c>
      <c r="AZ841" s="42">
        <v>0</v>
      </c>
      <c r="BA841" s="42">
        <v>0</v>
      </c>
    </row>
    <row r="842" spans="1:53" x14ac:dyDescent="0.2">
      <c r="A842" s="91" t="s">
        <v>961</v>
      </c>
      <c r="B842" s="42">
        <v>0</v>
      </c>
      <c r="C842" s="42">
        <v>0</v>
      </c>
      <c r="D842" s="42">
        <v>0</v>
      </c>
      <c r="E842" s="42">
        <v>0</v>
      </c>
      <c r="F842" s="42">
        <v>0</v>
      </c>
      <c r="G842" s="42">
        <v>0</v>
      </c>
      <c r="H842" s="42">
        <v>0</v>
      </c>
      <c r="I842" s="42">
        <v>0</v>
      </c>
      <c r="J842" s="42">
        <v>0</v>
      </c>
      <c r="K842" s="42">
        <v>0</v>
      </c>
      <c r="L842" s="42">
        <v>0</v>
      </c>
      <c r="M842" s="42">
        <v>0</v>
      </c>
      <c r="N842" s="42">
        <v>0</v>
      </c>
      <c r="O842" s="42">
        <v>0</v>
      </c>
      <c r="P842" s="42">
        <v>0</v>
      </c>
      <c r="Q842" s="42">
        <v>0</v>
      </c>
      <c r="R842" s="42">
        <v>0</v>
      </c>
      <c r="S842" s="42">
        <v>0</v>
      </c>
      <c r="T842" s="42">
        <v>0</v>
      </c>
      <c r="U842" s="42">
        <v>0</v>
      </c>
      <c r="V842" s="42">
        <v>0</v>
      </c>
      <c r="W842" s="42">
        <v>0</v>
      </c>
      <c r="X842" s="42">
        <v>0</v>
      </c>
      <c r="Y842" s="42">
        <v>0</v>
      </c>
      <c r="Z842" s="42">
        <v>0</v>
      </c>
      <c r="AA842" s="42">
        <v>0</v>
      </c>
      <c r="AB842" s="42">
        <v>0</v>
      </c>
      <c r="AC842" s="42">
        <v>0</v>
      </c>
      <c r="AD842" s="42">
        <v>0</v>
      </c>
      <c r="AE842" s="42">
        <v>0</v>
      </c>
      <c r="AF842" s="42">
        <v>0</v>
      </c>
      <c r="AG842" s="42">
        <v>0</v>
      </c>
      <c r="AH842" s="42">
        <v>0</v>
      </c>
      <c r="AI842" s="42">
        <v>0</v>
      </c>
      <c r="AJ842" s="42">
        <v>0</v>
      </c>
      <c r="AK842" s="42">
        <v>0</v>
      </c>
      <c r="AL842" s="42">
        <v>0</v>
      </c>
      <c r="AM842" s="42">
        <v>0</v>
      </c>
      <c r="AN842" s="42">
        <v>0</v>
      </c>
      <c r="AO842" s="42">
        <v>0</v>
      </c>
      <c r="AP842" s="42">
        <v>0</v>
      </c>
      <c r="AQ842" s="42">
        <v>0</v>
      </c>
      <c r="AR842" s="42">
        <v>0</v>
      </c>
      <c r="AS842" s="42">
        <v>0</v>
      </c>
      <c r="AT842" s="42">
        <v>0</v>
      </c>
      <c r="AU842" s="42">
        <v>0</v>
      </c>
      <c r="AV842" s="42">
        <v>0</v>
      </c>
      <c r="AW842" s="42">
        <v>0</v>
      </c>
      <c r="AX842" s="42">
        <v>0</v>
      </c>
      <c r="AY842" s="42">
        <v>0</v>
      </c>
      <c r="AZ842" s="42">
        <v>0</v>
      </c>
      <c r="BA842" s="42">
        <v>0</v>
      </c>
    </row>
    <row r="843" spans="1:53" x14ac:dyDescent="0.2">
      <c r="A843" s="91" t="s">
        <v>962</v>
      </c>
      <c r="B843" s="42">
        <v>0</v>
      </c>
      <c r="C843" s="42">
        <v>0</v>
      </c>
      <c r="D843" s="42">
        <v>0</v>
      </c>
      <c r="E843" s="42">
        <v>0</v>
      </c>
      <c r="F843" s="42">
        <v>0</v>
      </c>
      <c r="G843" s="42">
        <v>0</v>
      </c>
      <c r="H843" s="42">
        <v>0</v>
      </c>
      <c r="I843" s="42">
        <v>0</v>
      </c>
      <c r="J843" s="42">
        <v>0</v>
      </c>
      <c r="K843" s="42">
        <v>0</v>
      </c>
      <c r="L843" s="42">
        <v>0</v>
      </c>
      <c r="M843" s="42">
        <v>0</v>
      </c>
      <c r="N843" s="42">
        <v>0</v>
      </c>
      <c r="O843" s="42">
        <v>0</v>
      </c>
      <c r="P843" s="42">
        <v>0</v>
      </c>
      <c r="Q843" s="42">
        <v>0</v>
      </c>
      <c r="R843" s="42">
        <v>0</v>
      </c>
      <c r="S843" s="42">
        <v>0</v>
      </c>
      <c r="T843" s="42">
        <v>0</v>
      </c>
      <c r="U843" s="42">
        <v>0</v>
      </c>
      <c r="V843" s="42">
        <v>0</v>
      </c>
      <c r="W843" s="42">
        <v>0</v>
      </c>
      <c r="X843" s="42">
        <v>0</v>
      </c>
      <c r="Y843" s="42">
        <v>0</v>
      </c>
      <c r="Z843" s="42">
        <v>0</v>
      </c>
      <c r="AA843" s="42">
        <v>0</v>
      </c>
      <c r="AB843" s="42">
        <v>0</v>
      </c>
      <c r="AC843" s="42">
        <v>0</v>
      </c>
      <c r="AD843" s="42">
        <v>0</v>
      </c>
      <c r="AE843" s="42">
        <v>0</v>
      </c>
      <c r="AF843" s="42">
        <v>0</v>
      </c>
      <c r="AG843" s="42">
        <v>0</v>
      </c>
      <c r="AH843" s="42">
        <v>0</v>
      </c>
      <c r="AI843" s="42">
        <v>0</v>
      </c>
      <c r="AJ843" s="42">
        <v>0</v>
      </c>
      <c r="AK843" s="42">
        <v>0</v>
      </c>
      <c r="AL843" s="42">
        <v>0</v>
      </c>
      <c r="AM843" s="42">
        <v>0</v>
      </c>
      <c r="AN843" s="42">
        <v>0</v>
      </c>
      <c r="AO843" s="42">
        <v>0</v>
      </c>
      <c r="AP843" s="42">
        <v>0</v>
      </c>
      <c r="AQ843" s="42">
        <v>0</v>
      </c>
      <c r="AR843" s="42">
        <v>0</v>
      </c>
      <c r="AS843" s="42">
        <v>0</v>
      </c>
      <c r="AT843" s="42">
        <v>0</v>
      </c>
      <c r="AU843" s="42">
        <v>0</v>
      </c>
      <c r="AV843" s="42">
        <v>0</v>
      </c>
      <c r="AW843" s="42">
        <v>0</v>
      </c>
      <c r="AX843" s="42">
        <v>0</v>
      </c>
      <c r="AY843" s="42">
        <v>0</v>
      </c>
      <c r="AZ843" s="42">
        <v>0</v>
      </c>
      <c r="BA843" s="42">
        <v>0</v>
      </c>
    </row>
    <row r="844" spans="1:53" x14ac:dyDescent="0.2">
      <c r="A844" s="91" t="s">
        <v>963</v>
      </c>
      <c r="B844" s="42">
        <v>0</v>
      </c>
      <c r="C844" s="42">
        <v>0</v>
      </c>
      <c r="D844" s="42">
        <v>0</v>
      </c>
      <c r="E844" s="42">
        <v>0</v>
      </c>
      <c r="F844" s="42">
        <v>0</v>
      </c>
      <c r="G844" s="42">
        <v>0</v>
      </c>
      <c r="H844" s="42">
        <v>0</v>
      </c>
      <c r="I844" s="42">
        <v>0</v>
      </c>
      <c r="J844" s="42">
        <v>0</v>
      </c>
      <c r="K844" s="42">
        <v>0</v>
      </c>
      <c r="L844" s="42">
        <v>0</v>
      </c>
      <c r="M844" s="42">
        <v>0</v>
      </c>
      <c r="N844" s="42">
        <v>0</v>
      </c>
      <c r="O844" s="42">
        <v>0</v>
      </c>
      <c r="P844" s="42">
        <v>0</v>
      </c>
      <c r="Q844" s="42">
        <v>0</v>
      </c>
      <c r="R844" s="42">
        <v>0</v>
      </c>
      <c r="S844" s="42">
        <v>0</v>
      </c>
      <c r="T844" s="42">
        <v>0</v>
      </c>
      <c r="U844" s="42">
        <v>0</v>
      </c>
      <c r="V844" s="42">
        <v>0</v>
      </c>
      <c r="W844" s="42">
        <v>0</v>
      </c>
      <c r="X844" s="42">
        <v>0</v>
      </c>
      <c r="Y844" s="42">
        <v>0</v>
      </c>
      <c r="Z844" s="42">
        <v>0</v>
      </c>
      <c r="AA844" s="42">
        <v>0</v>
      </c>
      <c r="AB844" s="42">
        <v>0</v>
      </c>
      <c r="AC844" s="42">
        <v>0</v>
      </c>
      <c r="AD844" s="42">
        <v>0</v>
      </c>
      <c r="AE844" s="42">
        <v>0</v>
      </c>
      <c r="AF844" s="42">
        <v>0</v>
      </c>
      <c r="AG844" s="42">
        <v>0</v>
      </c>
      <c r="AH844" s="42">
        <v>0</v>
      </c>
      <c r="AI844" s="42">
        <v>0</v>
      </c>
      <c r="AJ844" s="42">
        <v>0</v>
      </c>
      <c r="AK844" s="42">
        <v>0</v>
      </c>
      <c r="AL844" s="42">
        <v>0</v>
      </c>
      <c r="AM844" s="42">
        <v>0</v>
      </c>
      <c r="AN844" s="42">
        <v>0</v>
      </c>
      <c r="AO844" s="42">
        <v>0</v>
      </c>
      <c r="AP844" s="42">
        <v>0</v>
      </c>
      <c r="AQ844" s="42">
        <v>0</v>
      </c>
      <c r="AR844" s="42">
        <v>0</v>
      </c>
      <c r="AS844" s="42">
        <v>0</v>
      </c>
      <c r="AT844" s="42">
        <v>0</v>
      </c>
      <c r="AU844" s="42">
        <v>0</v>
      </c>
      <c r="AV844" s="42">
        <v>0</v>
      </c>
      <c r="AW844" s="42">
        <v>0</v>
      </c>
      <c r="AX844" s="42">
        <v>0</v>
      </c>
      <c r="AY844" s="42">
        <v>0</v>
      </c>
      <c r="AZ844" s="42">
        <v>0</v>
      </c>
      <c r="BA844" s="42">
        <v>0</v>
      </c>
    </row>
    <row r="845" spans="1:53" x14ac:dyDescent="0.2">
      <c r="A845" s="91" t="s">
        <v>964</v>
      </c>
      <c r="B845" s="42">
        <v>0</v>
      </c>
      <c r="C845" s="42">
        <v>0</v>
      </c>
      <c r="D845" s="42">
        <v>0</v>
      </c>
      <c r="E845" s="42">
        <v>0</v>
      </c>
      <c r="F845" s="42">
        <v>0</v>
      </c>
      <c r="G845" s="42">
        <v>0</v>
      </c>
      <c r="H845" s="42">
        <v>0</v>
      </c>
      <c r="I845" s="42">
        <v>0</v>
      </c>
      <c r="J845" s="42">
        <v>0</v>
      </c>
      <c r="K845" s="42">
        <v>0</v>
      </c>
      <c r="L845" s="42">
        <v>0</v>
      </c>
      <c r="M845" s="42">
        <v>0</v>
      </c>
      <c r="N845" s="42">
        <v>0</v>
      </c>
      <c r="O845" s="42">
        <v>0</v>
      </c>
      <c r="P845" s="42">
        <v>0</v>
      </c>
      <c r="Q845" s="42">
        <v>0</v>
      </c>
      <c r="R845" s="42">
        <v>0</v>
      </c>
      <c r="S845" s="42">
        <v>0</v>
      </c>
      <c r="T845" s="42">
        <v>0</v>
      </c>
      <c r="U845" s="42">
        <v>0</v>
      </c>
      <c r="V845" s="42">
        <v>0</v>
      </c>
      <c r="W845" s="42">
        <v>0</v>
      </c>
      <c r="X845" s="42">
        <v>0</v>
      </c>
      <c r="Y845" s="42">
        <v>0</v>
      </c>
      <c r="Z845" s="42">
        <v>0</v>
      </c>
      <c r="AA845" s="42">
        <v>0</v>
      </c>
      <c r="AB845" s="42">
        <v>0</v>
      </c>
      <c r="AC845" s="42">
        <v>0</v>
      </c>
      <c r="AD845" s="42">
        <v>0</v>
      </c>
      <c r="AE845" s="42">
        <v>0</v>
      </c>
      <c r="AF845" s="42">
        <v>0</v>
      </c>
      <c r="AG845" s="42">
        <v>0</v>
      </c>
      <c r="AH845" s="42">
        <v>0</v>
      </c>
      <c r="AI845" s="42">
        <v>0</v>
      </c>
      <c r="AJ845" s="42">
        <v>0</v>
      </c>
      <c r="AK845" s="42">
        <v>0</v>
      </c>
      <c r="AL845" s="42">
        <v>0</v>
      </c>
      <c r="AM845" s="42">
        <v>0</v>
      </c>
      <c r="AN845" s="42">
        <v>0</v>
      </c>
      <c r="AO845" s="42">
        <v>0</v>
      </c>
      <c r="AP845" s="42">
        <v>0</v>
      </c>
      <c r="AQ845" s="42">
        <v>0</v>
      </c>
      <c r="AR845" s="42">
        <v>0</v>
      </c>
      <c r="AS845" s="42">
        <v>0</v>
      </c>
      <c r="AT845" s="42">
        <v>0</v>
      </c>
      <c r="AU845" s="42">
        <v>0</v>
      </c>
      <c r="AV845" s="42">
        <v>0</v>
      </c>
      <c r="AW845" s="42">
        <v>0</v>
      </c>
      <c r="AX845" s="42">
        <v>0</v>
      </c>
      <c r="AY845" s="42">
        <v>0</v>
      </c>
      <c r="AZ845" s="42">
        <v>0</v>
      </c>
      <c r="BA845" s="42">
        <v>0</v>
      </c>
    </row>
    <row r="846" spans="1:53" x14ac:dyDescent="0.2">
      <c r="A846" s="91" t="s">
        <v>965</v>
      </c>
      <c r="B846" s="42">
        <v>0</v>
      </c>
      <c r="C846" s="42">
        <v>0</v>
      </c>
      <c r="D846" s="42">
        <v>0</v>
      </c>
      <c r="E846" s="42">
        <v>0</v>
      </c>
      <c r="F846" s="42">
        <v>0</v>
      </c>
      <c r="G846" s="42">
        <v>0</v>
      </c>
      <c r="H846" s="42">
        <v>0</v>
      </c>
      <c r="I846" s="42">
        <v>0</v>
      </c>
      <c r="J846" s="42">
        <v>0</v>
      </c>
      <c r="K846" s="42">
        <v>0</v>
      </c>
      <c r="L846" s="42">
        <v>0</v>
      </c>
      <c r="M846" s="42">
        <v>0</v>
      </c>
      <c r="N846" s="42">
        <v>0</v>
      </c>
      <c r="O846" s="42">
        <v>0</v>
      </c>
      <c r="P846" s="42">
        <v>0</v>
      </c>
      <c r="Q846" s="42">
        <v>0</v>
      </c>
      <c r="R846" s="42">
        <v>0</v>
      </c>
      <c r="S846" s="42">
        <v>0</v>
      </c>
      <c r="T846" s="42">
        <v>0</v>
      </c>
      <c r="U846" s="42">
        <v>0</v>
      </c>
      <c r="V846" s="42">
        <v>0</v>
      </c>
      <c r="W846" s="42">
        <v>0</v>
      </c>
      <c r="X846" s="42">
        <v>0</v>
      </c>
      <c r="Y846" s="42">
        <v>0</v>
      </c>
      <c r="Z846" s="42">
        <v>0</v>
      </c>
      <c r="AA846" s="42">
        <v>0</v>
      </c>
      <c r="AB846" s="42">
        <v>0</v>
      </c>
      <c r="AC846" s="42">
        <v>0</v>
      </c>
      <c r="AD846" s="42">
        <v>0</v>
      </c>
      <c r="AE846" s="42">
        <v>0</v>
      </c>
      <c r="AF846" s="42">
        <v>0</v>
      </c>
      <c r="AG846" s="42">
        <v>0</v>
      </c>
      <c r="AH846" s="42">
        <v>0</v>
      </c>
      <c r="AI846" s="42">
        <v>0</v>
      </c>
      <c r="AJ846" s="42">
        <v>0</v>
      </c>
      <c r="AK846" s="42">
        <v>0</v>
      </c>
      <c r="AL846" s="42">
        <v>0</v>
      </c>
      <c r="AM846" s="42">
        <v>0</v>
      </c>
      <c r="AN846" s="42">
        <v>0</v>
      </c>
      <c r="AO846" s="42">
        <v>0</v>
      </c>
      <c r="AP846" s="42">
        <v>0</v>
      </c>
      <c r="AQ846" s="42">
        <v>0</v>
      </c>
      <c r="AR846" s="42">
        <v>0</v>
      </c>
      <c r="AS846" s="42">
        <v>0</v>
      </c>
      <c r="AT846" s="42">
        <v>0</v>
      </c>
      <c r="AU846" s="42">
        <v>0</v>
      </c>
      <c r="AV846" s="42">
        <v>0</v>
      </c>
      <c r="AW846" s="42">
        <v>0</v>
      </c>
      <c r="AX846" s="42">
        <v>0</v>
      </c>
      <c r="AY846" s="42">
        <v>0</v>
      </c>
      <c r="AZ846" s="42">
        <v>0</v>
      </c>
      <c r="BA846" s="42">
        <v>0</v>
      </c>
    </row>
    <row r="847" spans="1:53" x14ac:dyDescent="0.2">
      <c r="A847" s="91" t="s">
        <v>966</v>
      </c>
      <c r="B847" s="42">
        <v>10958.64</v>
      </c>
      <c r="C847" s="42">
        <v>10958.64</v>
      </c>
      <c r="D847" s="42">
        <v>10958.64</v>
      </c>
      <c r="E847" s="42">
        <v>10958.64</v>
      </c>
      <c r="F847" s="42">
        <v>10958.64</v>
      </c>
      <c r="G847" s="42">
        <v>10958.64</v>
      </c>
      <c r="H847" s="42">
        <v>10958.64</v>
      </c>
      <c r="I847" s="42">
        <v>10958.64</v>
      </c>
      <c r="J847" s="42">
        <v>10958.64</v>
      </c>
      <c r="K847" s="42">
        <v>10958.64</v>
      </c>
      <c r="L847" s="42">
        <v>10958.64</v>
      </c>
      <c r="M847" s="42">
        <v>10958.64</v>
      </c>
      <c r="N847" s="42">
        <v>10958.64</v>
      </c>
      <c r="O847" s="42">
        <v>10958.64</v>
      </c>
      <c r="P847" s="42">
        <v>10958.64</v>
      </c>
      <c r="Q847" s="42">
        <v>10958.64</v>
      </c>
      <c r="R847" s="42">
        <v>10958.64</v>
      </c>
      <c r="S847" s="42">
        <v>10958.64</v>
      </c>
      <c r="T847" s="42">
        <v>10958.64</v>
      </c>
      <c r="U847" s="42">
        <v>10958.64</v>
      </c>
      <c r="V847" s="42">
        <v>10958.64</v>
      </c>
      <c r="W847" s="42">
        <v>10958.64</v>
      </c>
      <c r="X847" s="42">
        <v>10958.64</v>
      </c>
      <c r="Y847" s="42">
        <v>10958.64</v>
      </c>
      <c r="Z847" s="42">
        <v>10958.64</v>
      </c>
      <c r="AA847" s="42">
        <v>10958.64</v>
      </c>
      <c r="AB847" s="42">
        <v>10958.64</v>
      </c>
      <c r="AC847" s="42">
        <v>10958.64</v>
      </c>
      <c r="AD847" s="42">
        <v>10958.64</v>
      </c>
      <c r="AE847" s="42">
        <v>10958.64</v>
      </c>
      <c r="AF847" s="42">
        <v>10958.64</v>
      </c>
      <c r="AG847" s="42">
        <v>10958.64</v>
      </c>
      <c r="AH847" s="42">
        <v>10958.64</v>
      </c>
      <c r="AI847" s="42">
        <v>10958.64</v>
      </c>
      <c r="AJ847" s="42">
        <v>10958.64</v>
      </c>
      <c r="AK847" s="42">
        <v>10958.64</v>
      </c>
      <c r="AL847" s="42">
        <v>10958.64</v>
      </c>
      <c r="AM847" s="42">
        <v>10958.64</v>
      </c>
      <c r="AN847" s="42">
        <v>10958.64</v>
      </c>
      <c r="AO847" s="42">
        <v>10958.64</v>
      </c>
      <c r="AP847" s="42">
        <v>10958.64</v>
      </c>
      <c r="AQ847" s="42">
        <v>10958.64</v>
      </c>
      <c r="AR847" s="42">
        <v>10958.64</v>
      </c>
      <c r="AS847" s="42">
        <v>10958.64</v>
      </c>
      <c r="AT847" s="42">
        <v>10958.64</v>
      </c>
      <c r="AU847" s="42">
        <v>10958.64</v>
      </c>
      <c r="AV847" s="42">
        <v>10958.64</v>
      </c>
      <c r="AW847" s="42">
        <v>10958.64</v>
      </c>
      <c r="AX847" s="42">
        <v>10958.64</v>
      </c>
      <c r="AY847" s="42">
        <v>10958.64</v>
      </c>
      <c r="AZ847" s="42">
        <v>10958.64</v>
      </c>
      <c r="BA847" s="42">
        <v>10958.64</v>
      </c>
    </row>
    <row r="848" spans="1:53" x14ac:dyDescent="0.2">
      <c r="A848" s="91" t="s">
        <v>967</v>
      </c>
      <c r="B848" s="42">
        <v>-403678.5</v>
      </c>
      <c r="C848" s="42">
        <v>-403678.5</v>
      </c>
      <c r="D848" s="42">
        <v>-403678.5</v>
      </c>
      <c r="E848" s="42">
        <v>-403678.5</v>
      </c>
      <c r="F848" s="42">
        <v>-403678.5</v>
      </c>
      <c r="G848" s="42">
        <v>-403678.5</v>
      </c>
      <c r="H848" s="42">
        <v>-403678.5</v>
      </c>
      <c r="I848" s="42">
        <v>-403678.5</v>
      </c>
      <c r="J848" s="42">
        <v>-403678.5</v>
      </c>
      <c r="K848" s="42">
        <v>-403678.5</v>
      </c>
      <c r="L848" s="42">
        <v>-403678.5</v>
      </c>
      <c r="M848" s="42">
        <v>-403678.5</v>
      </c>
      <c r="N848" s="42">
        <v>-403678.5</v>
      </c>
      <c r="O848" s="42">
        <v>-403678.5</v>
      </c>
      <c r="P848" s="42">
        <v>-403678.5</v>
      </c>
      <c r="Q848" s="42">
        <v>-403678.5</v>
      </c>
      <c r="R848" s="42">
        <v>-403678.5</v>
      </c>
      <c r="S848" s="42">
        <v>-403678.5</v>
      </c>
      <c r="T848" s="42">
        <v>-403678.5</v>
      </c>
      <c r="U848" s="42">
        <v>-403678.5</v>
      </c>
      <c r="V848" s="42">
        <v>-403678.5</v>
      </c>
      <c r="W848" s="42">
        <v>-403678.5</v>
      </c>
      <c r="X848" s="42">
        <v>-403678.5</v>
      </c>
      <c r="Y848" s="42">
        <v>-403678.5</v>
      </c>
      <c r="Z848" s="42">
        <v>-403678.5</v>
      </c>
      <c r="AA848" s="42">
        <v>-403678.5</v>
      </c>
      <c r="AB848" s="42">
        <v>-403678.5</v>
      </c>
      <c r="AC848" s="42">
        <v>-403678.5</v>
      </c>
      <c r="AD848" s="42">
        <v>-403678.5</v>
      </c>
      <c r="AE848" s="42">
        <v>-403678.5</v>
      </c>
      <c r="AF848" s="42">
        <v>-403678.5</v>
      </c>
      <c r="AG848" s="42">
        <v>-403678.5</v>
      </c>
      <c r="AH848" s="42">
        <v>-403678.5</v>
      </c>
      <c r="AI848" s="42">
        <v>-403678.5</v>
      </c>
      <c r="AJ848" s="42">
        <v>-403678.5</v>
      </c>
      <c r="AK848" s="42">
        <v>-403678.5</v>
      </c>
      <c r="AL848" s="42">
        <v>-403678.5</v>
      </c>
      <c r="AM848" s="42">
        <v>-403678.5</v>
      </c>
      <c r="AN848" s="42">
        <v>-403678.5</v>
      </c>
      <c r="AO848" s="42">
        <v>-403678.5</v>
      </c>
      <c r="AP848" s="42">
        <v>-403678.5</v>
      </c>
      <c r="AQ848" s="42">
        <v>-403678.5</v>
      </c>
      <c r="AR848" s="42">
        <v>-403678.5</v>
      </c>
      <c r="AS848" s="42">
        <v>-403678.5</v>
      </c>
      <c r="AT848" s="42">
        <v>-403678.5</v>
      </c>
      <c r="AU848" s="42">
        <v>-403678.5</v>
      </c>
      <c r="AV848" s="42">
        <v>-403678.5</v>
      </c>
      <c r="AW848" s="42">
        <v>-403678.5</v>
      </c>
      <c r="AX848" s="42">
        <v>-403678.5</v>
      </c>
      <c r="AY848" s="42">
        <v>-403678.5</v>
      </c>
      <c r="AZ848" s="42">
        <v>-403678.5</v>
      </c>
      <c r="BA848" s="42">
        <v>-403678.5</v>
      </c>
    </row>
    <row r="849" spans="1:53" x14ac:dyDescent="0.2">
      <c r="A849" s="91" t="s">
        <v>968</v>
      </c>
      <c r="B849" s="42">
        <v>0</v>
      </c>
      <c r="C849" s="42">
        <v>0</v>
      </c>
      <c r="D849" s="42">
        <v>0</v>
      </c>
      <c r="E849" s="42">
        <v>0</v>
      </c>
      <c r="F849" s="42">
        <v>0</v>
      </c>
      <c r="G849" s="42">
        <v>0</v>
      </c>
      <c r="H849" s="42">
        <v>0</v>
      </c>
      <c r="I849" s="42">
        <v>0</v>
      </c>
      <c r="J849" s="42">
        <v>0</v>
      </c>
      <c r="K849" s="42">
        <v>0</v>
      </c>
      <c r="L849" s="42">
        <v>0</v>
      </c>
      <c r="M849" s="42">
        <v>0</v>
      </c>
      <c r="N849" s="42">
        <v>0</v>
      </c>
      <c r="O849" s="42">
        <v>0</v>
      </c>
      <c r="P849" s="42">
        <v>0</v>
      </c>
      <c r="Q849" s="42">
        <v>0</v>
      </c>
      <c r="R849" s="42">
        <v>0</v>
      </c>
      <c r="S849" s="42">
        <v>0</v>
      </c>
      <c r="T849" s="42">
        <v>0</v>
      </c>
      <c r="U849" s="42">
        <v>0</v>
      </c>
      <c r="V849" s="42">
        <v>0</v>
      </c>
      <c r="W849" s="42">
        <v>0</v>
      </c>
      <c r="X849" s="42">
        <v>0</v>
      </c>
      <c r="Y849" s="42">
        <v>0</v>
      </c>
      <c r="Z849" s="42">
        <v>0</v>
      </c>
      <c r="AA849" s="42">
        <v>0</v>
      </c>
      <c r="AB849" s="42">
        <v>0</v>
      </c>
      <c r="AC849" s="42">
        <v>0</v>
      </c>
      <c r="AD849" s="42">
        <v>0</v>
      </c>
      <c r="AE849" s="42">
        <v>0</v>
      </c>
      <c r="AF849" s="42">
        <v>0</v>
      </c>
      <c r="AG849" s="42">
        <v>0</v>
      </c>
      <c r="AH849" s="42">
        <v>0</v>
      </c>
      <c r="AI849" s="42">
        <v>0</v>
      </c>
      <c r="AJ849" s="42">
        <v>0</v>
      </c>
      <c r="AK849" s="42">
        <v>0</v>
      </c>
      <c r="AL849" s="42">
        <v>0</v>
      </c>
      <c r="AM849" s="42">
        <v>0</v>
      </c>
      <c r="AN849" s="42">
        <v>0</v>
      </c>
      <c r="AO849" s="42">
        <v>0</v>
      </c>
      <c r="AP849" s="42">
        <v>0</v>
      </c>
      <c r="AQ849" s="42">
        <v>0</v>
      </c>
      <c r="AR849" s="42">
        <v>0</v>
      </c>
      <c r="AS849" s="42">
        <v>0</v>
      </c>
      <c r="AT849" s="42">
        <v>0</v>
      </c>
      <c r="AU849" s="42">
        <v>0</v>
      </c>
      <c r="AV849" s="42">
        <v>0</v>
      </c>
      <c r="AW849" s="42">
        <v>0</v>
      </c>
      <c r="AX849" s="42">
        <v>0</v>
      </c>
      <c r="AY849" s="42">
        <v>0</v>
      </c>
      <c r="AZ849" s="42">
        <v>0</v>
      </c>
      <c r="BA849" s="42">
        <v>0</v>
      </c>
    </row>
    <row r="850" spans="1:53" x14ac:dyDescent="0.2">
      <c r="A850" s="91" t="s">
        <v>969</v>
      </c>
      <c r="B850" s="42">
        <v>0</v>
      </c>
      <c r="C850" s="42">
        <v>0</v>
      </c>
      <c r="D850" s="42">
        <v>0</v>
      </c>
      <c r="E850" s="42">
        <v>0</v>
      </c>
      <c r="F850" s="42">
        <v>0</v>
      </c>
      <c r="G850" s="42">
        <v>0</v>
      </c>
      <c r="H850" s="42">
        <v>0</v>
      </c>
      <c r="I850" s="42">
        <v>0</v>
      </c>
      <c r="J850" s="42">
        <v>0</v>
      </c>
      <c r="K850" s="42">
        <v>0</v>
      </c>
      <c r="L850" s="42">
        <v>0</v>
      </c>
      <c r="M850" s="42">
        <v>0</v>
      </c>
      <c r="N850" s="42">
        <v>0</v>
      </c>
      <c r="O850" s="42">
        <v>0</v>
      </c>
      <c r="P850" s="42">
        <v>0</v>
      </c>
      <c r="Q850" s="42">
        <v>0</v>
      </c>
      <c r="R850" s="42">
        <v>0</v>
      </c>
      <c r="S850" s="42">
        <v>0</v>
      </c>
      <c r="T850" s="42">
        <v>0</v>
      </c>
      <c r="U850" s="42">
        <v>0</v>
      </c>
      <c r="V850" s="42">
        <v>0</v>
      </c>
      <c r="W850" s="42">
        <v>0</v>
      </c>
      <c r="X850" s="42">
        <v>0</v>
      </c>
      <c r="Y850" s="42">
        <v>0</v>
      </c>
      <c r="Z850" s="42">
        <v>0</v>
      </c>
      <c r="AA850" s="42">
        <v>0</v>
      </c>
      <c r="AB850" s="42">
        <v>0</v>
      </c>
      <c r="AC850" s="42">
        <v>0</v>
      </c>
      <c r="AD850" s="42">
        <v>0</v>
      </c>
      <c r="AE850" s="42">
        <v>0</v>
      </c>
      <c r="AF850" s="42">
        <v>0</v>
      </c>
      <c r="AG850" s="42">
        <v>0</v>
      </c>
      <c r="AH850" s="42">
        <v>0</v>
      </c>
      <c r="AI850" s="42">
        <v>0</v>
      </c>
      <c r="AJ850" s="42">
        <v>0</v>
      </c>
      <c r="AK850" s="42">
        <v>0</v>
      </c>
      <c r="AL850" s="42">
        <v>0</v>
      </c>
      <c r="AM850" s="42">
        <v>0</v>
      </c>
      <c r="AN850" s="42">
        <v>0</v>
      </c>
      <c r="AO850" s="42">
        <v>0</v>
      </c>
      <c r="AP850" s="42">
        <v>0</v>
      </c>
      <c r="AQ850" s="42">
        <v>0</v>
      </c>
      <c r="AR850" s="42">
        <v>0</v>
      </c>
      <c r="AS850" s="42">
        <v>0</v>
      </c>
      <c r="AT850" s="42">
        <v>0</v>
      </c>
      <c r="AU850" s="42">
        <v>0</v>
      </c>
      <c r="AV850" s="42">
        <v>0</v>
      </c>
      <c r="AW850" s="42">
        <v>0</v>
      </c>
      <c r="AX850" s="42">
        <v>0</v>
      </c>
      <c r="AY850" s="42">
        <v>0</v>
      </c>
      <c r="AZ850" s="42">
        <v>0</v>
      </c>
      <c r="BA850" s="42">
        <v>0</v>
      </c>
    </row>
    <row r="851" spans="1:53" x14ac:dyDescent="0.2">
      <c r="A851" s="91" t="s">
        <v>970</v>
      </c>
      <c r="B851" s="42">
        <v>-23083965.030000001</v>
      </c>
      <c r="C851" s="42">
        <v>-23083965.030000001</v>
      </c>
      <c r="D851" s="42">
        <v>-23083965.030000001</v>
      </c>
      <c r="E851" s="42">
        <v>-23083965.030000001</v>
      </c>
      <c r="F851" s="42">
        <v>-23083965.030000001</v>
      </c>
      <c r="G851" s="42">
        <v>-23083965.030000001</v>
      </c>
      <c r="H851" s="42">
        <v>-23083965.030000001</v>
      </c>
      <c r="I851" s="42">
        <v>-23083965.030000001</v>
      </c>
      <c r="J851" s="42">
        <v>-23083965.030000001</v>
      </c>
      <c r="K851" s="42">
        <v>-23083965.030000001</v>
      </c>
      <c r="L851" s="42">
        <v>-23083965.030000001</v>
      </c>
      <c r="M851" s="42">
        <v>-23083965.030000001</v>
      </c>
      <c r="N851" s="42">
        <v>-23083965.030000001</v>
      </c>
      <c r="O851" s="42">
        <v>-23083965.030000001</v>
      </c>
      <c r="P851" s="42">
        <v>-23083965.030000001</v>
      </c>
      <c r="Q851" s="42">
        <v>-23083965.030000001</v>
      </c>
      <c r="R851" s="42">
        <v>-23083965.030000001</v>
      </c>
      <c r="S851" s="42">
        <v>-23083965.030000001</v>
      </c>
      <c r="T851" s="42">
        <v>-23083965.030000001</v>
      </c>
      <c r="U851" s="42">
        <v>-23083965.030000001</v>
      </c>
      <c r="V851" s="42">
        <v>-23083965.030000001</v>
      </c>
      <c r="W851" s="42">
        <v>-23083965.030000001</v>
      </c>
      <c r="X851" s="42">
        <v>-23083965.030000001</v>
      </c>
      <c r="Y851" s="42">
        <v>-23083965.030000001</v>
      </c>
      <c r="Z851" s="42">
        <v>-23083965.030000001</v>
      </c>
      <c r="AA851" s="42">
        <v>-23083965.030000001</v>
      </c>
      <c r="AB851" s="42">
        <v>-23083965.030000001</v>
      </c>
      <c r="AC851" s="42">
        <v>-23083965.030000001</v>
      </c>
      <c r="AD851" s="42">
        <v>-23083965.030000001</v>
      </c>
      <c r="AE851" s="42">
        <v>-23083965.030000001</v>
      </c>
      <c r="AF851" s="42">
        <v>-23083965.030000001</v>
      </c>
      <c r="AG851" s="42">
        <v>-23083965.030000001</v>
      </c>
      <c r="AH851" s="42">
        <v>-23083965.030000001</v>
      </c>
      <c r="AI851" s="42">
        <v>-23083965.030000001</v>
      </c>
      <c r="AJ851" s="42">
        <v>-23083965.030000001</v>
      </c>
      <c r="AK851" s="42">
        <v>-23083965.030000001</v>
      </c>
      <c r="AL851" s="42">
        <v>-23083965.030000001</v>
      </c>
      <c r="AM851" s="42">
        <v>-23083965.030000001</v>
      </c>
      <c r="AN851" s="42">
        <v>-23083965.030000001</v>
      </c>
      <c r="AO851" s="42">
        <v>-23083965.030000001</v>
      </c>
      <c r="AP851" s="42">
        <v>-23083965.030000001</v>
      </c>
      <c r="AQ851" s="42">
        <v>-23083965.030000001</v>
      </c>
      <c r="AR851" s="42">
        <v>-23083965.030000001</v>
      </c>
      <c r="AS851" s="42">
        <v>-23083965.030000001</v>
      </c>
      <c r="AT851" s="42">
        <v>-23083965.030000001</v>
      </c>
      <c r="AU851" s="42">
        <v>-23083965.030000001</v>
      </c>
      <c r="AV851" s="42">
        <v>-23083965.030000001</v>
      </c>
      <c r="AW851" s="42">
        <v>-23083965.030000001</v>
      </c>
      <c r="AX851" s="42">
        <v>-23083965.030000001</v>
      </c>
      <c r="AY851" s="42">
        <v>-23083965.030000001</v>
      </c>
      <c r="AZ851" s="42">
        <v>-23083965.030000001</v>
      </c>
      <c r="BA851" s="42">
        <v>-23083965.030000001</v>
      </c>
    </row>
    <row r="852" spans="1:53" x14ac:dyDescent="0.2">
      <c r="A852" s="91" t="s">
        <v>971</v>
      </c>
      <c r="B852" s="42">
        <v>0</v>
      </c>
      <c r="C852" s="42">
        <v>0</v>
      </c>
      <c r="D852" s="42">
        <v>0</v>
      </c>
      <c r="E852" s="42">
        <v>0</v>
      </c>
      <c r="F852" s="42">
        <v>0</v>
      </c>
      <c r="G852" s="42">
        <v>0</v>
      </c>
      <c r="H852" s="42">
        <v>0</v>
      </c>
      <c r="I852" s="42">
        <v>0</v>
      </c>
      <c r="J852" s="42">
        <v>0</v>
      </c>
      <c r="K852" s="42">
        <v>0</v>
      </c>
      <c r="L852" s="42">
        <v>0</v>
      </c>
      <c r="M852" s="42">
        <v>0</v>
      </c>
      <c r="N852" s="42">
        <v>0</v>
      </c>
      <c r="O852" s="42">
        <v>0</v>
      </c>
      <c r="P852" s="42">
        <v>0</v>
      </c>
      <c r="Q852" s="42">
        <v>0</v>
      </c>
      <c r="R852" s="42">
        <v>0</v>
      </c>
      <c r="S852" s="42">
        <v>0</v>
      </c>
      <c r="T852" s="42">
        <v>0</v>
      </c>
      <c r="U852" s="42">
        <v>0</v>
      </c>
      <c r="V852" s="42">
        <v>0</v>
      </c>
      <c r="W852" s="42">
        <v>0</v>
      </c>
      <c r="X852" s="42">
        <v>0</v>
      </c>
      <c r="Y852" s="42">
        <v>0</v>
      </c>
      <c r="Z852" s="42">
        <v>0</v>
      </c>
      <c r="AA852" s="42">
        <v>0</v>
      </c>
      <c r="AB852" s="42">
        <v>0</v>
      </c>
      <c r="AC852" s="42">
        <v>0</v>
      </c>
      <c r="AD852" s="42">
        <v>0</v>
      </c>
      <c r="AE852" s="42">
        <v>0</v>
      </c>
      <c r="AF852" s="42">
        <v>0</v>
      </c>
      <c r="AG852" s="42">
        <v>0</v>
      </c>
      <c r="AH852" s="42">
        <v>0</v>
      </c>
      <c r="AI852" s="42">
        <v>0</v>
      </c>
      <c r="AJ852" s="42">
        <v>0</v>
      </c>
      <c r="AK852" s="42">
        <v>0</v>
      </c>
      <c r="AL852" s="42">
        <v>0</v>
      </c>
      <c r="AM852" s="42">
        <v>0</v>
      </c>
      <c r="AN852" s="42">
        <v>0</v>
      </c>
      <c r="AO852" s="42">
        <v>0</v>
      </c>
      <c r="AP852" s="42">
        <v>0</v>
      </c>
      <c r="AQ852" s="42">
        <v>0</v>
      </c>
      <c r="AR852" s="42">
        <v>0</v>
      </c>
      <c r="AS852" s="42">
        <v>0</v>
      </c>
      <c r="AT852" s="42">
        <v>0</v>
      </c>
      <c r="AU852" s="42">
        <v>0</v>
      </c>
      <c r="AV852" s="42">
        <v>0</v>
      </c>
      <c r="AW852" s="42">
        <v>0</v>
      </c>
      <c r="AX852" s="42">
        <v>0</v>
      </c>
      <c r="AY852" s="42">
        <v>0</v>
      </c>
      <c r="AZ852" s="42">
        <v>0</v>
      </c>
      <c r="BA852" s="42">
        <v>0</v>
      </c>
    </row>
    <row r="853" spans="1:53" x14ac:dyDescent="0.2">
      <c r="A853" s="91" t="s">
        <v>972</v>
      </c>
      <c r="B853" s="42">
        <v>-175595375.77000001</v>
      </c>
      <c r="C853" s="42">
        <v>-175595375.77000001</v>
      </c>
      <c r="D853" s="42">
        <v>-175595375.77000001</v>
      </c>
      <c r="E853" s="42">
        <v>-175595375.77000001</v>
      </c>
      <c r="F853" s="42">
        <v>-175595375.77000001</v>
      </c>
      <c r="G853" s="42">
        <v>-175595375.77000001</v>
      </c>
      <c r="H853" s="42">
        <v>-175595375.77000001</v>
      </c>
      <c r="I853" s="42">
        <v>-175595375.77000001</v>
      </c>
      <c r="J853" s="42">
        <v>-175595375.77000001</v>
      </c>
      <c r="K853" s="42">
        <v>-175595375.77000001</v>
      </c>
      <c r="L853" s="42">
        <v>-175595375.77000001</v>
      </c>
      <c r="M853" s="42">
        <v>-175595375.77000001</v>
      </c>
      <c r="N853" s="42">
        <v>-175595375.77000001</v>
      </c>
      <c r="O853" s="42">
        <v>-175595375.77000001</v>
      </c>
      <c r="P853" s="42">
        <v>-175595375.77000001</v>
      </c>
      <c r="Q853" s="42">
        <v>-175595375.77000001</v>
      </c>
      <c r="R853" s="42">
        <v>-175595375.77000001</v>
      </c>
      <c r="S853" s="42">
        <v>-175595375.77000001</v>
      </c>
      <c r="T853" s="42">
        <v>-175595375.77000001</v>
      </c>
      <c r="U853" s="42">
        <v>-175595375.77000001</v>
      </c>
      <c r="V853" s="42">
        <v>-175595375.77000001</v>
      </c>
      <c r="W853" s="42">
        <v>-175595375.77000001</v>
      </c>
      <c r="X853" s="42">
        <v>-175595375.77000001</v>
      </c>
      <c r="Y853" s="42">
        <v>-175595375.77000001</v>
      </c>
      <c r="Z853" s="42">
        <v>-175595375.77000001</v>
      </c>
      <c r="AA853" s="42">
        <v>-175595375.77000001</v>
      </c>
      <c r="AB853" s="42">
        <v>-175595375.77000001</v>
      </c>
      <c r="AC853" s="42">
        <v>-175595375.77000001</v>
      </c>
      <c r="AD853" s="42">
        <v>-175595375.77000001</v>
      </c>
      <c r="AE853" s="42">
        <v>-175595375.77000001</v>
      </c>
      <c r="AF853" s="42">
        <v>-175595375.77000001</v>
      </c>
      <c r="AG853" s="42">
        <v>-175595375.77000001</v>
      </c>
      <c r="AH853" s="42">
        <v>-175595375.77000001</v>
      </c>
      <c r="AI853" s="42">
        <v>-175595375.77000001</v>
      </c>
      <c r="AJ853" s="42">
        <v>-175595375.77000001</v>
      </c>
      <c r="AK853" s="42">
        <v>-175595375.77000001</v>
      </c>
      <c r="AL853" s="42">
        <v>-175595375.77000001</v>
      </c>
      <c r="AM853" s="42">
        <v>-175595375.77000001</v>
      </c>
      <c r="AN853" s="42">
        <v>-175595375.77000001</v>
      </c>
      <c r="AO853" s="42">
        <v>-175595375.77000001</v>
      </c>
      <c r="AP853" s="42">
        <v>-175595375.77000001</v>
      </c>
      <c r="AQ853" s="42">
        <v>-175595375.77000001</v>
      </c>
      <c r="AR853" s="42">
        <v>-175595375.77000001</v>
      </c>
      <c r="AS853" s="42">
        <v>-175595375.77000001</v>
      </c>
      <c r="AT853" s="42">
        <v>-175595375.77000001</v>
      </c>
      <c r="AU853" s="42">
        <v>-175595375.77000001</v>
      </c>
      <c r="AV853" s="42">
        <v>-175595375.77000001</v>
      </c>
      <c r="AW853" s="42">
        <v>-175595375.77000001</v>
      </c>
      <c r="AX853" s="42">
        <v>-175595375.77000001</v>
      </c>
      <c r="AY853" s="42">
        <v>-175595375.77000001</v>
      </c>
      <c r="AZ853" s="42">
        <v>-175595375.77000001</v>
      </c>
      <c r="BA853" s="42">
        <v>-175595375.77000001</v>
      </c>
    </row>
    <row r="854" spans="1:53" x14ac:dyDescent="0.2">
      <c r="A854" s="43" t="s">
        <v>973</v>
      </c>
      <c r="B854" s="44">
        <v>-881430569.74999905</v>
      </c>
      <c r="C854" s="44">
        <v>-881430569.74999905</v>
      </c>
      <c r="D854" s="44">
        <v>-881430569.74999905</v>
      </c>
      <c r="E854" s="44">
        <v>-881430569.74999905</v>
      </c>
      <c r="F854" s="44">
        <v>-881430569.74999905</v>
      </c>
      <c r="G854" s="44">
        <v>-881430569.74999905</v>
      </c>
      <c r="H854" s="44">
        <v>-881430569.74999905</v>
      </c>
      <c r="I854" s="44">
        <v>-881430569.74999905</v>
      </c>
      <c r="J854" s="44">
        <v>-881430569.74999905</v>
      </c>
      <c r="K854" s="44">
        <v>-881430569.74999905</v>
      </c>
      <c r="L854" s="44">
        <v>-881430569.74999905</v>
      </c>
      <c r="M854" s="44">
        <v>-881430569.74999905</v>
      </c>
      <c r="N854" s="44">
        <v>-881430569.74999905</v>
      </c>
      <c r="O854" s="44">
        <v>-881430569.74999905</v>
      </c>
      <c r="P854" s="44">
        <v>-881430569.74999905</v>
      </c>
      <c r="Q854" s="44">
        <v>-881430569.74999905</v>
      </c>
      <c r="R854" s="44">
        <v>-881430569.74999905</v>
      </c>
      <c r="S854" s="44">
        <v>-881430569.74999905</v>
      </c>
      <c r="T854" s="44">
        <v>-881430569.74999905</v>
      </c>
      <c r="U854" s="44">
        <v>-881430569.74999905</v>
      </c>
      <c r="V854" s="44">
        <v>-881430569.74999905</v>
      </c>
      <c r="W854" s="44">
        <v>-881430569.74999905</v>
      </c>
      <c r="X854" s="44">
        <v>-881430569.74999905</v>
      </c>
      <c r="Y854" s="44">
        <v>-881430569.74999905</v>
      </c>
      <c r="Z854" s="44">
        <v>-881430569.74999905</v>
      </c>
      <c r="AA854" s="44">
        <v>-881430569.74999905</v>
      </c>
      <c r="AB854" s="44">
        <v>-881430569.74999905</v>
      </c>
      <c r="AC854" s="44">
        <v>-881430569.74999905</v>
      </c>
      <c r="AD854" s="44">
        <v>-881430569.74999905</v>
      </c>
      <c r="AE854" s="44">
        <v>-881430569.74999905</v>
      </c>
      <c r="AF854" s="44">
        <v>-881430569.74999905</v>
      </c>
      <c r="AG854" s="44">
        <v>-881430569.74999905</v>
      </c>
      <c r="AH854" s="44">
        <v>-881430569.74999905</v>
      </c>
      <c r="AI854" s="44">
        <v>-881430569.74999905</v>
      </c>
      <c r="AJ854" s="44">
        <v>-881430569.74999905</v>
      </c>
      <c r="AK854" s="44">
        <v>-881430569.74999905</v>
      </c>
      <c r="AL854" s="44">
        <v>-881430569.74999905</v>
      </c>
      <c r="AM854" s="44">
        <v>-881430569.74999905</v>
      </c>
      <c r="AN854" s="44">
        <v>-881430569.74999905</v>
      </c>
      <c r="AO854" s="44">
        <v>-881430569.74999905</v>
      </c>
      <c r="AP854" s="44">
        <v>-881430569.74999905</v>
      </c>
      <c r="AQ854" s="44">
        <v>-881430569.74999905</v>
      </c>
      <c r="AR854" s="44">
        <v>-881430569.74999905</v>
      </c>
      <c r="AS854" s="44">
        <v>-881430569.74999905</v>
      </c>
      <c r="AT854" s="44">
        <v>-881430569.74999905</v>
      </c>
      <c r="AU854" s="44">
        <v>-881430569.74999905</v>
      </c>
      <c r="AV854" s="44">
        <v>-881430569.74999905</v>
      </c>
      <c r="AW854" s="44">
        <v>-881430569.74999905</v>
      </c>
      <c r="AX854" s="44">
        <v>-881430569.74999905</v>
      </c>
      <c r="AY854" s="44">
        <v>-881430569.74999905</v>
      </c>
      <c r="AZ854" s="44">
        <v>-881430569.74999905</v>
      </c>
      <c r="BA854" s="44">
        <v>-881430569.74999905</v>
      </c>
    </row>
    <row r="855" spans="1:53" x14ac:dyDescent="0.2">
      <c r="A855" s="91" t="s">
        <v>974</v>
      </c>
    </row>
    <row r="856" spans="1:53" x14ac:dyDescent="0.2">
      <c r="A856" s="93" t="s">
        <v>975</v>
      </c>
    </row>
    <row r="857" spans="1:53" x14ac:dyDescent="0.2">
      <c r="A857" s="91" t="s">
        <v>976</v>
      </c>
      <c r="B857" s="42">
        <v>0</v>
      </c>
      <c r="C857" s="42">
        <v>0</v>
      </c>
      <c r="D857" s="42">
        <v>0</v>
      </c>
      <c r="E857" s="42">
        <v>0</v>
      </c>
      <c r="F857" s="42">
        <v>0</v>
      </c>
      <c r="G857" s="42">
        <v>0</v>
      </c>
      <c r="H857" s="42">
        <v>0</v>
      </c>
      <c r="I857" s="42">
        <v>0</v>
      </c>
      <c r="J857" s="42">
        <v>0</v>
      </c>
      <c r="K857" s="42">
        <v>0</v>
      </c>
      <c r="L857" s="42">
        <v>0</v>
      </c>
      <c r="M857" s="42">
        <v>0</v>
      </c>
      <c r="N857" s="42">
        <v>0</v>
      </c>
      <c r="O857" s="42">
        <v>0</v>
      </c>
      <c r="P857" s="42">
        <v>0</v>
      </c>
      <c r="Q857" s="42">
        <v>0</v>
      </c>
      <c r="R857" s="42">
        <v>0</v>
      </c>
      <c r="S857" s="42">
        <v>0</v>
      </c>
      <c r="T857" s="42">
        <v>0</v>
      </c>
      <c r="U857" s="42">
        <v>0</v>
      </c>
      <c r="V857" s="42">
        <v>0</v>
      </c>
      <c r="W857" s="42">
        <v>0</v>
      </c>
      <c r="X857" s="42">
        <v>0</v>
      </c>
      <c r="Y857" s="42">
        <v>0</v>
      </c>
      <c r="Z857" s="42">
        <v>0</v>
      </c>
      <c r="AA857" s="42">
        <v>0</v>
      </c>
      <c r="AB857" s="42">
        <v>0</v>
      </c>
      <c r="AC857" s="42">
        <v>0</v>
      </c>
      <c r="AD857" s="42">
        <v>0</v>
      </c>
      <c r="AE857" s="42">
        <v>0</v>
      </c>
      <c r="AF857" s="42">
        <v>0</v>
      </c>
      <c r="AG857" s="42">
        <v>0</v>
      </c>
      <c r="AH857" s="42">
        <v>0</v>
      </c>
      <c r="AI857" s="42">
        <v>0</v>
      </c>
      <c r="AJ857" s="42">
        <v>0</v>
      </c>
      <c r="AK857" s="42">
        <v>0</v>
      </c>
      <c r="AL857" s="42">
        <v>0</v>
      </c>
      <c r="AM857" s="42">
        <v>0</v>
      </c>
      <c r="AN857" s="42">
        <v>0</v>
      </c>
      <c r="AO857" s="42">
        <v>0</v>
      </c>
      <c r="AP857" s="42">
        <v>0</v>
      </c>
      <c r="AQ857" s="42">
        <v>0</v>
      </c>
      <c r="AR857" s="42">
        <v>0</v>
      </c>
      <c r="AS857" s="42">
        <v>0</v>
      </c>
      <c r="AT857" s="42">
        <v>0</v>
      </c>
      <c r="AU857" s="42">
        <v>0</v>
      </c>
      <c r="AV857" s="42">
        <v>0</v>
      </c>
      <c r="AW857" s="42">
        <v>0</v>
      </c>
      <c r="AX857" s="42">
        <v>0</v>
      </c>
      <c r="AY857" s="42">
        <v>0</v>
      </c>
      <c r="AZ857" s="42">
        <v>0</v>
      </c>
      <c r="BA857" s="42">
        <v>0</v>
      </c>
    </row>
    <row r="858" spans="1:53" x14ac:dyDescent="0.2">
      <c r="A858" s="91" t="s">
        <v>977</v>
      </c>
      <c r="B858" s="42">
        <v>-145146799.75453001</v>
      </c>
      <c r="C858" s="42">
        <v>-43986462.048842996</v>
      </c>
      <c r="D858" s="42">
        <v>-126073770.957846</v>
      </c>
      <c r="E858" s="42">
        <v>-958100711.50871003</v>
      </c>
      <c r="F858" s="42">
        <v>-997092550.63431501</v>
      </c>
      <c r="G858" s="42">
        <v>-1089790129.6900799</v>
      </c>
      <c r="H858" s="42">
        <v>-1010243814.99792</v>
      </c>
      <c r="I858" s="42">
        <v>0</v>
      </c>
      <c r="J858" s="42">
        <v>0</v>
      </c>
      <c r="K858" s="42">
        <v>0</v>
      </c>
      <c r="L858" s="42">
        <v>0</v>
      </c>
      <c r="M858" s="42">
        <v>-5938772.7716698796</v>
      </c>
      <c r="N858" s="42">
        <v>-5938772.7716698796</v>
      </c>
      <c r="O858" s="42">
        <v>-37208835.7320804</v>
      </c>
      <c r="P858" s="42">
        <v>-27491554.847943299</v>
      </c>
      <c r="Q858" s="42">
        <v>-189077993.35148901</v>
      </c>
      <c r="R858" s="42">
        <v>-271867626.10165399</v>
      </c>
      <c r="S858" s="42">
        <v>-374588955.818542</v>
      </c>
      <c r="T858" s="42">
        <v>0</v>
      </c>
      <c r="U858" s="42">
        <v>0</v>
      </c>
      <c r="V858" s="42">
        <v>0</v>
      </c>
      <c r="W858" s="42">
        <v>0</v>
      </c>
      <c r="X858" s="42">
        <v>0</v>
      </c>
      <c r="Y858" s="42">
        <v>0</v>
      </c>
      <c r="Z858" s="42">
        <v>-131852214.951662</v>
      </c>
      <c r="AA858" s="42">
        <v>-131852214.951662</v>
      </c>
      <c r="AB858" s="42">
        <v>-196512174.79109901</v>
      </c>
      <c r="AC858" s="42">
        <v>-168300839.92753699</v>
      </c>
      <c r="AD858" s="42">
        <v>-279697063.07687598</v>
      </c>
      <c r="AE858" s="42">
        <v>-284151828.04402</v>
      </c>
      <c r="AF858" s="42">
        <v>-363591134.76955199</v>
      </c>
      <c r="AG858" s="42">
        <v>0</v>
      </c>
      <c r="AH858" s="42">
        <v>0</v>
      </c>
      <c r="AI858" s="42">
        <v>0</v>
      </c>
      <c r="AJ858" s="42">
        <v>0</v>
      </c>
      <c r="AK858" s="42">
        <v>0</v>
      </c>
      <c r="AL858" s="42">
        <v>0</v>
      </c>
      <c r="AM858" s="42">
        <v>-180915258.75754201</v>
      </c>
      <c r="AN858" s="42">
        <v>-180915258.75754201</v>
      </c>
      <c r="AO858" s="42">
        <v>-888992446.32978797</v>
      </c>
      <c r="AP858" s="42">
        <v>-858047614.98357701</v>
      </c>
      <c r="AQ858" s="42">
        <v>-973328736.45499504</v>
      </c>
      <c r="AR858" s="42">
        <v>-974042396.54382598</v>
      </c>
      <c r="AS858" s="42">
        <v>-1048936334.2269599</v>
      </c>
      <c r="AT858" s="42">
        <v>0</v>
      </c>
      <c r="AU858" s="42">
        <v>0</v>
      </c>
      <c r="AV858" s="42">
        <v>0</v>
      </c>
      <c r="AW858" s="42">
        <v>0</v>
      </c>
      <c r="AX858" s="42">
        <v>0</v>
      </c>
      <c r="AY858" s="42">
        <v>0</v>
      </c>
      <c r="AZ858" s="42">
        <v>-186734302.987297</v>
      </c>
      <c r="BA858" s="42">
        <v>-186734302.987297</v>
      </c>
    </row>
    <row r="859" spans="1:53" x14ac:dyDescent="0.2">
      <c r="A859" s="43" t="s">
        <v>978</v>
      </c>
      <c r="B859" s="44">
        <v>-145146799.75453001</v>
      </c>
      <c r="C859" s="44">
        <v>-43986462.048842996</v>
      </c>
      <c r="D859" s="44">
        <v>-126073770.957846</v>
      </c>
      <c r="E859" s="44">
        <v>-958100711.50871003</v>
      </c>
      <c r="F859" s="44">
        <v>-997092550.63431501</v>
      </c>
      <c r="G859" s="44">
        <v>-1089790129.6900799</v>
      </c>
      <c r="H859" s="44">
        <v>-1010243814.99792</v>
      </c>
      <c r="I859" s="44">
        <v>0</v>
      </c>
      <c r="J859" s="44">
        <v>0</v>
      </c>
      <c r="K859" s="44">
        <v>0</v>
      </c>
      <c r="L859" s="44">
        <v>0</v>
      </c>
      <c r="M859" s="44">
        <v>-5938772.7716698796</v>
      </c>
      <c r="N859" s="44">
        <v>-5938772.7716698796</v>
      </c>
      <c r="O859" s="44">
        <v>-37208835.7320804</v>
      </c>
      <c r="P859" s="44">
        <v>-27491554.847943299</v>
      </c>
      <c r="Q859" s="44">
        <v>-189077993.35148901</v>
      </c>
      <c r="R859" s="44">
        <v>-271867626.10165399</v>
      </c>
      <c r="S859" s="44">
        <v>-374588955.818542</v>
      </c>
      <c r="T859" s="44">
        <v>0</v>
      </c>
      <c r="U859" s="44">
        <v>0</v>
      </c>
      <c r="V859" s="44">
        <v>0</v>
      </c>
      <c r="W859" s="44">
        <v>0</v>
      </c>
      <c r="X859" s="44">
        <v>0</v>
      </c>
      <c r="Y859" s="44">
        <v>0</v>
      </c>
      <c r="Z859" s="44">
        <v>-131852214.951662</v>
      </c>
      <c r="AA859" s="44">
        <v>-131852214.951662</v>
      </c>
      <c r="AB859" s="44">
        <v>-196512174.79109901</v>
      </c>
      <c r="AC859" s="44">
        <v>-168300839.92753699</v>
      </c>
      <c r="AD859" s="44">
        <v>-279697063.07687598</v>
      </c>
      <c r="AE859" s="44">
        <v>-284151828.04402</v>
      </c>
      <c r="AF859" s="44">
        <v>-363591134.76955199</v>
      </c>
      <c r="AG859" s="44">
        <v>0</v>
      </c>
      <c r="AH859" s="44">
        <v>0</v>
      </c>
      <c r="AI859" s="44">
        <v>0</v>
      </c>
      <c r="AJ859" s="44">
        <v>0</v>
      </c>
      <c r="AK859" s="44">
        <v>0</v>
      </c>
      <c r="AL859" s="44">
        <v>0</v>
      </c>
      <c r="AM859" s="44">
        <v>-180915258.75754201</v>
      </c>
      <c r="AN859" s="44">
        <v>-180915258.75754201</v>
      </c>
      <c r="AO859" s="44">
        <v>-888992446.32978797</v>
      </c>
      <c r="AP859" s="44">
        <v>-858047614.98357701</v>
      </c>
      <c r="AQ859" s="44">
        <v>-973328736.45499504</v>
      </c>
      <c r="AR859" s="44">
        <v>-974042396.54382598</v>
      </c>
      <c r="AS859" s="44">
        <v>-1048936334.2269599</v>
      </c>
      <c r="AT859" s="44">
        <v>0</v>
      </c>
      <c r="AU859" s="44">
        <v>0</v>
      </c>
      <c r="AV859" s="44">
        <v>0</v>
      </c>
      <c r="AW859" s="44">
        <v>0</v>
      </c>
      <c r="AX859" s="44">
        <v>0</v>
      </c>
      <c r="AY859" s="44">
        <v>0</v>
      </c>
      <c r="AZ859" s="44">
        <v>-186734302.987297</v>
      </c>
      <c r="BA859" s="44">
        <v>-186734302.987297</v>
      </c>
    </row>
    <row r="860" spans="1:53" x14ac:dyDescent="0.2">
      <c r="A860" s="91" t="s">
        <v>979</v>
      </c>
    </row>
    <row r="861" spans="1:53" x14ac:dyDescent="0.2">
      <c r="A861" s="93" t="s">
        <v>980</v>
      </c>
    </row>
    <row r="862" spans="1:53" x14ac:dyDescent="0.2">
      <c r="A862" s="91" t="s">
        <v>981</v>
      </c>
      <c r="B862" s="42">
        <v>53265.78</v>
      </c>
      <c r="C862" s="42">
        <v>53265.78</v>
      </c>
      <c r="D862" s="42">
        <v>53265.78</v>
      </c>
      <c r="E862" s="42">
        <v>53265.78</v>
      </c>
      <c r="F862" s="42">
        <v>53265.78</v>
      </c>
      <c r="G862" s="42">
        <v>53265.78</v>
      </c>
      <c r="H862" s="42">
        <v>53265.78</v>
      </c>
      <c r="I862" s="42">
        <v>53265.78</v>
      </c>
      <c r="J862" s="42">
        <v>53265.78</v>
      </c>
      <c r="K862" s="42">
        <v>53265.78</v>
      </c>
      <c r="L862" s="42">
        <v>53265.78</v>
      </c>
      <c r="M862" s="42">
        <v>53265.78</v>
      </c>
      <c r="N862" s="42">
        <v>53265.78</v>
      </c>
      <c r="O862" s="42">
        <v>53265.78</v>
      </c>
      <c r="P862" s="42">
        <v>53265.78</v>
      </c>
      <c r="Q862" s="42">
        <v>53265.78</v>
      </c>
      <c r="R862" s="42">
        <v>53265.78</v>
      </c>
      <c r="S862" s="42">
        <v>53265.78</v>
      </c>
      <c r="T862" s="42">
        <v>53265.78</v>
      </c>
      <c r="U862" s="42">
        <v>53265.78</v>
      </c>
      <c r="V862" s="42">
        <v>53265.78</v>
      </c>
      <c r="W862" s="42">
        <v>53265.78</v>
      </c>
      <c r="X862" s="42">
        <v>53265.78</v>
      </c>
      <c r="Y862" s="42">
        <v>53265.78</v>
      </c>
      <c r="Z862" s="42">
        <v>53265.78</v>
      </c>
      <c r="AA862" s="42">
        <v>53265.78</v>
      </c>
      <c r="AB862" s="42">
        <v>53265.78</v>
      </c>
      <c r="AC862" s="42">
        <v>53265.78</v>
      </c>
      <c r="AD862" s="42">
        <v>53265.78</v>
      </c>
      <c r="AE862" s="42">
        <v>53265.78</v>
      </c>
      <c r="AF862" s="42">
        <v>53265.78</v>
      </c>
      <c r="AG862" s="42">
        <v>53265.78</v>
      </c>
      <c r="AH862" s="42">
        <v>53265.78</v>
      </c>
      <c r="AI862" s="42">
        <v>53265.78</v>
      </c>
      <c r="AJ862" s="42">
        <v>53265.78</v>
      </c>
      <c r="AK862" s="42">
        <v>53265.78</v>
      </c>
      <c r="AL862" s="42">
        <v>53265.78</v>
      </c>
      <c r="AM862" s="42">
        <v>53265.78</v>
      </c>
      <c r="AN862" s="42">
        <v>53265.78</v>
      </c>
      <c r="AO862" s="42">
        <v>53265.78</v>
      </c>
      <c r="AP862" s="42">
        <v>53265.78</v>
      </c>
      <c r="AQ862" s="42">
        <v>53265.78</v>
      </c>
      <c r="AR862" s="42">
        <v>53265.78</v>
      </c>
      <c r="AS862" s="42">
        <v>53265.78</v>
      </c>
      <c r="AT862" s="42">
        <v>53265.78</v>
      </c>
      <c r="AU862" s="42">
        <v>53265.78</v>
      </c>
      <c r="AV862" s="42">
        <v>53265.78</v>
      </c>
      <c r="AW862" s="42">
        <v>53265.78</v>
      </c>
      <c r="AX862" s="42">
        <v>53265.78</v>
      </c>
      <c r="AY862" s="42">
        <v>53265.78</v>
      </c>
      <c r="AZ862" s="42">
        <v>53265.78</v>
      </c>
      <c r="BA862" s="42">
        <v>53265.78</v>
      </c>
    </row>
    <row r="863" spans="1:53" x14ac:dyDescent="0.2">
      <c r="A863" s="91" t="s">
        <v>982</v>
      </c>
      <c r="B863" s="42">
        <v>-154786.6</v>
      </c>
      <c r="C863" s="42">
        <v>-154786.6</v>
      </c>
      <c r="D863" s="42">
        <v>-154786.6</v>
      </c>
      <c r="E863" s="42">
        <v>-154786.6</v>
      </c>
      <c r="F863" s="42">
        <v>-154786.6</v>
      </c>
      <c r="G863" s="42">
        <v>-154786.6</v>
      </c>
      <c r="H863" s="42">
        <v>-154786.6</v>
      </c>
      <c r="I863" s="42">
        <v>-154786.6</v>
      </c>
      <c r="J863" s="42">
        <v>-154786.6</v>
      </c>
      <c r="K863" s="42">
        <v>-154786.6</v>
      </c>
      <c r="L863" s="42">
        <v>-154786.6</v>
      </c>
      <c r="M863" s="42">
        <v>-154786.6</v>
      </c>
      <c r="N863" s="42">
        <v>-154786.6</v>
      </c>
      <c r="O863" s="42">
        <v>-154786.6</v>
      </c>
      <c r="P863" s="42">
        <v>-154786.6</v>
      </c>
      <c r="Q863" s="42">
        <v>-154786.6</v>
      </c>
      <c r="R863" s="42">
        <v>-154786.6</v>
      </c>
      <c r="S863" s="42">
        <v>-154786.6</v>
      </c>
      <c r="T863" s="42">
        <v>-154786.6</v>
      </c>
      <c r="U863" s="42">
        <v>-154786.6</v>
      </c>
      <c r="V863" s="42">
        <v>-154786.6</v>
      </c>
      <c r="W863" s="42">
        <v>-154786.6</v>
      </c>
      <c r="X863" s="42">
        <v>-154786.6</v>
      </c>
      <c r="Y863" s="42">
        <v>-154786.6</v>
      </c>
      <c r="Z863" s="42">
        <v>-154786.6</v>
      </c>
      <c r="AA863" s="42">
        <v>-154786.6</v>
      </c>
      <c r="AB863" s="42">
        <v>-154786.6</v>
      </c>
      <c r="AC863" s="42">
        <v>-154786.6</v>
      </c>
      <c r="AD863" s="42">
        <v>-154786.6</v>
      </c>
      <c r="AE863" s="42">
        <v>-154786.6</v>
      </c>
      <c r="AF863" s="42">
        <v>-154786.6</v>
      </c>
      <c r="AG863" s="42">
        <v>-154786.6</v>
      </c>
      <c r="AH863" s="42">
        <v>-154786.6</v>
      </c>
      <c r="AI863" s="42">
        <v>-154786.6</v>
      </c>
      <c r="AJ863" s="42">
        <v>-154786.6</v>
      </c>
      <c r="AK863" s="42">
        <v>-154786.6</v>
      </c>
      <c r="AL863" s="42">
        <v>-154786.6</v>
      </c>
      <c r="AM863" s="42">
        <v>-154786.6</v>
      </c>
      <c r="AN863" s="42">
        <v>-154786.6</v>
      </c>
      <c r="AO863" s="42">
        <v>-154786.6</v>
      </c>
      <c r="AP863" s="42">
        <v>-154786.6</v>
      </c>
      <c r="AQ863" s="42">
        <v>-154786.6</v>
      </c>
      <c r="AR863" s="42">
        <v>-154786.6</v>
      </c>
      <c r="AS863" s="42">
        <v>-154786.6</v>
      </c>
      <c r="AT863" s="42">
        <v>-154786.6</v>
      </c>
      <c r="AU863" s="42">
        <v>-154786.6</v>
      </c>
      <c r="AV863" s="42">
        <v>-154786.6</v>
      </c>
      <c r="AW863" s="42">
        <v>-154786.6</v>
      </c>
      <c r="AX863" s="42">
        <v>-154786.6</v>
      </c>
      <c r="AY863" s="42">
        <v>-154786.6</v>
      </c>
      <c r="AZ863" s="42">
        <v>-154786.6</v>
      </c>
      <c r="BA863" s="42">
        <v>-154786.6</v>
      </c>
    </row>
    <row r="864" spans="1:53" x14ac:dyDescent="0.2">
      <c r="A864" s="91" t="s">
        <v>983</v>
      </c>
      <c r="B864" s="42">
        <v>-10998.68</v>
      </c>
      <c r="C864" s="42">
        <v>-10998.68</v>
      </c>
      <c r="D864" s="42">
        <v>-10998.68</v>
      </c>
      <c r="E864" s="42">
        <v>-10998.68</v>
      </c>
      <c r="F864" s="42">
        <v>-10998.68</v>
      </c>
      <c r="G864" s="42">
        <v>-10998.68</v>
      </c>
      <c r="H864" s="42">
        <v>-10998.68</v>
      </c>
      <c r="I864" s="42">
        <v>-10998.68</v>
      </c>
      <c r="J864" s="42">
        <v>-10998.68</v>
      </c>
      <c r="K864" s="42">
        <v>-10998.68</v>
      </c>
      <c r="L864" s="42">
        <v>-10998.68</v>
      </c>
      <c r="M864" s="42">
        <v>-10998.68</v>
      </c>
      <c r="N864" s="42">
        <v>-10998.68</v>
      </c>
      <c r="O864" s="42">
        <v>-10998.68</v>
      </c>
      <c r="P864" s="42">
        <v>-10998.68</v>
      </c>
      <c r="Q864" s="42">
        <v>-10998.68</v>
      </c>
      <c r="R864" s="42">
        <v>-10998.68</v>
      </c>
      <c r="S864" s="42">
        <v>-10998.68</v>
      </c>
      <c r="T864" s="42">
        <v>-10998.68</v>
      </c>
      <c r="U864" s="42">
        <v>-10998.68</v>
      </c>
      <c r="V864" s="42">
        <v>-10998.68</v>
      </c>
      <c r="W864" s="42">
        <v>-10998.68</v>
      </c>
      <c r="X864" s="42">
        <v>-10998.68</v>
      </c>
      <c r="Y864" s="42">
        <v>-10998.68</v>
      </c>
      <c r="Z864" s="42">
        <v>-10998.68</v>
      </c>
      <c r="AA864" s="42">
        <v>-10998.68</v>
      </c>
      <c r="AB864" s="42">
        <v>-10998.68</v>
      </c>
      <c r="AC864" s="42">
        <v>-10998.68</v>
      </c>
      <c r="AD864" s="42">
        <v>-10998.68</v>
      </c>
      <c r="AE864" s="42">
        <v>-10998.68</v>
      </c>
      <c r="AF864" s="42">
        <v>-10998.68</v>
      </c>
      <c r="AG864" s="42">
        <v>-10998.68</v>
      </c>
      <c r="AH864" s="42">
        <v>-10998.68</v>
      </c>
      <c r="AI864" s="42">
        <v>-10998.68</v>
      </c>
      <c r="AJ864" s="42">
        <v>-10998.68</v>
      </c>
      <c r="AK864" s="42">
        <v>-10998.68</v>
      </c>
      <c r="AL864" s="42">
        <v>-10998.68</v>
      </c>
      <c r="AM864" s="42">
        <v>-10998.68</v>
      </c>
      <c r="AN864" s="42">
        <v>-10998.68</v>
      </c>
      <c r="AO864" s="42">
        <v>-10998.68</v>
      </c>
      <c r="AP864" s="42">
        <v>-10998.68</v>
      </c>
      <c r="AQ864" s="42">
        <v>-10998.68</v>
      </c>
      <c r="AR864" s="42">
        <v>-10998.68</v>
      </c>
      <c r="AS864" s="42">
        <v>-10998.68</v>
      </c>
      <c r="AT864" s="42">
        <v>-10998.68</v>
      </c>
      <c r="AU864" s="42">
        <v>-10998.68</v>
      </c>
      <c r="AV864" s="42">
        <v>-10998.68</v>
      </c>
      <c r="AW864" s="42">
        <v>-10998.68</v>
      </c>
      <c r="AX864" s="42">
        <v>-10998.68</v>
      </c>
      <c r="AY864" s="42">
        <v>-10998.68</v>
      </c>
      <c r="AZ864" s="42">
        <v>-10998.68</v>
      </c>
      <c r="BA864" s="42">
        <v>-10998.68</v>
      </c>
    </row>
    <row r="865" spans="1:53" x14ac:dyDescent="0.2">
      <c r="A865" s="91" t="s">
        <v>984</v>
      </c>
      <c r="B865" s="42">
        <v>0</v>
      </c>
      <c r="C865" s="42">
        <v>0</v>
      </c>
      <c r="D865" s="42">
        <v>0</v>
      </c>
      <c r="E865" s="42">
        <v>0</v>
      </c>
      <c r="F865" s="42">
        <v>0</v>
      </c>
      <c r="G865" s="42">
        <v>0</v>
      </c>
      <c r="H865" s="42">
        <v>0</v>
      </c>
      <c r="I865" s="42">
        <v>0</v>
      </c>
      <c r="J865" s="42">
        <v>0</v>
      </c>
      <c r="K865" s="42">
        <v>0</v>
      </c>
      <c r="L865" s="42">
        <v>0</v>
      </c>
      <c r="M865" s="42">
        <v>0</v>
      </c>
      <c r="N865" s="42">
        <v>0</v>
      </c>
      <c r="O865" s="42">
        <v>0</v>
      </c>
      <c r="P865" s="42">
        <v>0</v>
      </c>
      <c r="Q865" s="42">
        <v>0</v>
      </c>
      <c r="R865" s="42">
        <v>0</v>
      </c>
      <c r="S865" s="42">
        <v>0</v>
      </c>
      <c r="T865" s="42">
        <v>0</v>
      </c>
      <c r="U865" s="42">
        <v>0</v>
      </c>
      <c r="V865" s="42">
        <v>0</v>
      </c>
      <c r="W865" s="42">
        <v>0</v>
      </c>
      <c r="X865" s="42">
        <v>0</v>
      </c>
      <c r="Y865" s="42">
        <v>0</v>
      </c>
      <c r="Z865" s="42">
        <v>0</v>
      </c>
      <c r="AA865" s="42">
        <v>0</v>
      </c>
      <c r="AB865" s="42">
        <v>0</v>
      </c>
      <c r="AC865" s="42">
        <v>0</v>
      </c>
      <c r="AD865" s="42">
        <v>0</v>
      </c>
      <c r="AE865" s="42">
        <v>0</v>
      </c>
      <c r="AF865" s="42">
        <v>0</v>
      </c>
      <c r="AG865" s="42">
        <v>0</v>
      </c>
      <c r="AH865" s="42">
        <v>0</v>
      </c>
      <c r="AI865" s="42">
        <v>0</v>
      </c>
      <c r="AJ865" s="42">
        <v>0</v>
      </c>
      <c r="AK865" s="42">
        <v>0</v>
      </c>
      <c r="AL865" s="42">
        <v>0</v>
      </c>
      <c r="AM865" s="42">
        <v>0</v>
      </c>
      <c r="AN865" s="42">
        <v>0</v>
      </c>
      <c r="AO865" s="42">
        <v>0</v>
      </c>
      <c r="AP865" s="42">
        <v>0</v>
      </c>
      <c r="AQ865" s="42">
        <v>0</v>
      </c>
      <c r="AR865" s="42">
        <v>0</v>
      </c>
      <c r="AS865" s="42">
        <v>0</v>
      </c>
      <c r="AT865" s="42">
        <v>0</v>
      </c>
      <c r="AU865" s="42">
        <v>0</v>
      </c>
      <c r="AV865" s="42">
        <v>0</v>
      </c>
      <c r="AW865" s="42">
        <v>0</v>
      </c>
      <c r="AX865" s="42">
        <v>0</v>
      </c>
      <c r="AY865" s="42">
        <v>0</v>
      </c>
      <c r="AZ865" s="42">
        <v>0</v>
      </c>
      <c r="BA865" s="42">
        <v>0</v>
      </c>
    </row>
    <row r="866" spans="1:53" x14ac:dyDescent="0.2">
      <c r="A866" s="91" t="s">
        <v>985</v>
      </c>
      <c r="B866" s="42">
        <v>-168140589.03999999</v>
      </c>
      <c r="C866" s="42">
        <v>-168140589.03999999</v>
      </c>
      <c r="D866" s="42">
        <v>-168140589.03999999</v>
      </c>
      <c r="E866" s="42">
        <v>-168140589.03999999</v>
      </c>
      <c r="F866" s="42">
        <v>-168140589.03999999</v>
      </c>
      <c r="G866" s="42">
        <v>-168140589.03999999</v>
      </c>
      <c r="H866" s="42">
        <v>-168140589.03999999</v>
      </c>
      <c r="I866" s="42">
        <v>-168140589.03999999</v>
      </c>
      <c r="J866" s="42">
        <v>-168140589.03999999</v>
      </c>
      <c r="K866" s="42">
        <v>-168140589.03999999</v>
      </c>
      <c r="L866" s="42">
        <v>-168140589.03999999</v>
      </c>
      <c r="M866" s="42">
        <v>-168140589.03999999</v>
      </c>
      <c r="N866" s="42">
        <v>-168140589.03999999</v>
      </c>
      <c r="O866" s="42">
        <v>-168140589.03999999</v>
      </c>
      <c r="P866" s="42">
        <v>-168140589.03999999</v>
      </c>
      <c r="Q866" s="42">
        <v>-168140589.03999999</v>
      </c>
      <c r="R866" s="42">
        <v>-168140589.03999999</v>
      </c>
      <c r="S866" s="42">
        <v>-168140589.03999999</v>
      </c>
      <c r="T866" s="42">
        <v>-168140589.03999999</v>
      </c>
      <c r="U866" s="42">
        <v>-168140589.03999999</v>
      </c>
      <c r="V866" s="42">
        <v>-168140589.03999999</v>
      </c>
      <c r="W866" s="42">
        <v>-168140589.03999999</v>
      </c>
      <c r="X866" s="42">
        <v>-168140589.03999999</v>
      </c>
      <c r="Y866" s="42">
        <v>-168140589.03999999</v>
      </c>
      <c r="Z866" s="42">
        <v>-168140589.03999999</v>
      </c>
      <c r="AA866" s="42">
        <v>-168140589.03999999</v>
      </c>
      <c r="AB866" s="42">
        <v>-168140589.03999999</v>
      </c>
      <c r="AC866" s="42">
        <v>-168140589.03999999</v>
      </c>
      <c r="AD866" s="42">
        <v>-168140589.03999999</v>
      </c>
      <c r="AE866" s="42">
        <v>-168140589.03999999</v>
      </c>
      <c r="AF866" s="42">
        <v>-168140589.03999999</v>
      </c>
      <c r="AG866" s="42">
        <v>-168140589.03999999</v>
      </c>
      <c r="AH866" s="42">
        <v>-168140589.03999999</v>
      </c>
      <c r="AI866" s="42">
        <v>-168140589.03999999</v>
      </c>
      <c r="AJ866" s="42">
        <v>-168140589.03999999</v>
      </c>
      <c r="AK866" s="42">
        <v>-168140589.03999999</v>
      </c>
      <c r="AL866" s="42">
        <v>-168140589.03999999</v>
      </c>
      <c r="AM866" s="42">
        <v>-168140589.03999999</v>
      </c>
      <c r="AN866" s="42">
        <v>-168140589.03999999</v>
      </c>
      <c r="AO866" s="42">
        <v>-168140589.03999999</v>
      </c>
      <c r="AP866" s="42">
        <v>-168140589.03999999</v>
      </c>
      <c r="AQ866" s="42">
        <v>-168140589.03999999</v>
      </c>
      <c r="AR866" s="42">
        <v>-168140589.03999999</v>
      </c>
      <c r="AS866" s="42">
        <v>-168140589.03999999</v>
      </c>
      <c r="AT866" s="42">
        <v>-168140589.03999999</v>
      </c>
      <c r="AU866" s="42">
        <v>-168140589.03999999</v>
      </c>
      <c r="AV866" s="42">
        <v>-168140589.03999999</v>
      </c>
      <c r="AW866" s="42">
        <v>-168140589.03999999</v>
      </c>
      <c r="AX866" s="42">
        <v>-168140589.03999999</v>
      </c>
      <c r="AY866" s="42">
        <v>-168140589.03999999</v>
      </c>
      <c r="AZ866" s="42">
        <v>-168140589.03999999</v>
      </c>
      <c r="BA866" s="42">
        <v>-168140589.03999999</v>
      </c>
    </row>
    <row r="867" spans="1:53" x14ac:dyDescent="0.2">
      <c r="A867" s="91" t="s">
        <v>986</v>
      </c>
      <c r="B867" s="42">
        <v>0</v>
      </c>
      <c r="C867" s="42">
        <v>0</v>
      </c>
      <c r="D867" s="42">
        <v>0</v>
      </c>
      <c r="E867" s="42">
        <v>0</v>
      </c>
      <c r="F867" s="42">
        <v>0</v>
      </c>
      <c r="G867" s="42">
        <v>0</v>
      </c>
      <c r="H867" s="42">
        <v>0</v>
      </c>
      <c r="I867" s="42">
        <v>0</v>
      </c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0</v>
      </c>
      <c r="P867" s="42">
        <v>0</v>
      </c>
      <c r="Q867" s="42">
        <v>0</v>
      </c>
      <c r="R867" s="42">
        <v>0</v>
      </c>
      <c r="S867" s="42">
        <v>0</v>
      </c>
      <c r="T867" s="42">
        <v>0</v>
      </c>
      <c r="U867" s="42">
        <v>0</v>
      </c>
      <c r="V867" s="42">
        <v>0</v>
      </c>
      <c r="W867" s="42">
        <v>0</v>
      </c>
      <c r="X867" s="42">
        <v>0</v>
      </c>
      <c r="Y867" s="42">
        <v>0</v>
      </c>
      <c r="Z867" s="42">
        <v>0</v>
      </c>
      <c r="AA867" s="42">
        <v>0</v>
      </c>
      <c r="AB867" s="42">
        <v>0</v>
      </c>
      <c r="AC867" s="42">
        <v>0</v>
      </c>
      <c r="AD867" s="42">
        <v>0</v>
      </c>
      <c r="AE867" s="42">
        <v>0</v>
      </c>
      <c r="AF867" s="42">
        <v>0</v>
      </c>
      <c r="AG867" s="42">
        <v>0</v>
      </c>
      <c r="AH867" s="42">
        <v>0</v>
      </c>
      <c r="AI867" s="42">
        <v>0</v>
      </c>
      <c r="AJ867" s="42">
        <v>0</v>
      </c>
      <c r="AK867" s="42">
        <v>0</v>
      </c>
      <c r="AL867" s="42">
        <v>0</v>
      </c>
      <c r="AM867" s="42">
        <v>0</v>
      </c>
      <c r="AN867" s="42">
        <v>0</v>
      </c>
      <c r="AO867" s="42">
        <v>0</v>
      </c>
      <c r="AP867" s="42">
        <v>0</v>
      </c>
      <c r="AQ867" s="42">
        <v>0</v>
      </c>
      <c r="AR867" s="42">
        <v>0</v>
      </c>
      <c r="AS867" s="42">
        <v>0</v>
      </c>
      <c r="AT867" s="42">
        <v>0</v>
      </c>
      <c r="AU867" s="42">
        <v>0</v>
      </c>
      <c r="AV867" s="42">
        <v>0</v>
      </c>
      <c r="AW867" s="42">
        <v>0</v>
      </c>
      <c r="AX867" s="42">
        <v>0</v>
      </c>
      <c r="AY867" s="42">
        <v>0</v>
      </c>
      <c r="AZ867" s="42">
        <v>0</v>
      </c>
      <c r="BA867" s="42">
        <v>0</v>
      </c>
    </row>
    <row r="868" spans="1:53" x14ac:dyDescent="0.2">
      <c r="A868" s="43" t="s">
        <v>987</v>
      </c>
      <c r="B868" s="44">
        <v>-168253108.53999999</v>
      </c>
      <c r="C868" s="44">
        <v>-168253108.53999999</v>
      </c>
      <c r="D868" s="44">
        <v>-168253108.53999999</v>
      </c>
      <c r="E868" s="44">
        <v>-168253108.53999999</v>
      </c>
      <c r="F868" s="44">
        <v>-168253108.53999999</v>
      </c>
      <c r="G868" s="44">
        <v>-168253108.53999999</v>
      </c>
      <c r="H868" s="44">
        <v>-168253108.53999999</v>
      </c>
      <c r="I868" s="44">
        <v>-168253108.53999999</v>
      </c>
      <c r="J868" s="44">
        <v>-168253108.53999999</v>
      </c>
      <c r="K868" s="44">
        <v>-168253108.53999999</v>
      </c>
      <c r="L868" s="44">
        <v>-168253108.53999999</v>
      </c>
      <c r="M868" s="44">
        <v>-168253108.53999999</v>
      </c>
      <c r="N868" s="44">
        <v>-168253108.53999999</v>
      </c>
      <c r="O868" s="44">
        <v>-168253108.53999999</v>
      </c>
      <c r="P868" s="44">
        <v>-168253108.53999999</v>
      </c>
      <c r="Q868" s="44">
        <v>-168253108.53999999</v>
      </c>
      <c r="R868" s="44">
        <v>-168253108.53999999</v>
      </c>
      <c r="S868" s="44">
        <v>-168253108.53999999</v>
      </c>
      <c r="T868" s="44">
        <v>-168253108.53999999</v>
      </c>
      <c r="U868" s="44">
        <v>-168253108.53999999</v>
      </c>
      <c r="V868" s="44">
        <v>-168253108.53999999</v>
      </c>
      <c r="W868" s="44">
        <v>-168253108.53999999</v>
      </c>
      <c r="X868" s="44">
        <v>-168253108.53999999</v>
      </c>
      <c r="Y868" s="44">
        <v>-168253108.53999999</v>
      </c>
      <c r="Z868" s="44">
        <v>-168253108.53999999</v>
      </c>
      <c r="AA868" s="44">
        <v>-168253108.53999999</v>
      </c>
      <c r="AB868" s="44">
        <v>-168253108.53999999</v>
      </c>
      <c r="AC868" s="44">
        <v>-168253108.53999999</v>
      </c>
      <c r="AD868" s="44">
        <v>-168253108.53999999</v>
      </c>
      <c r="AE868" s="44">
        <v>-168253108.53999999</v>
      </c>
      <c r="AF868" s="44">
        <v>-168253108.53999999</v>
      </c>
      <c r="AG868" s="44">
        <v>-168253108.53999999</v>
      </c>
      <c r="AH868" s="44">
        <v>-168253108.53999999</v>
      </c>
      <c r="AI868" s="44">
        <v>-168253108.53999999</v>
      </c>
      <c r="AJ868" s="44">
        <v>-168253108.53999999</v>
      </c>
      <c r="AK868" s="44">
        <v>-168253108.53999999</v>
      </c>
      <c r="AL868" s="44">
        <v>-168253108.53999999</v>
      </c>
      <c r="AM868" s="44">
        <v>-168253108.53999999</v>
      </c>
      <c r="AN868" s="44">
        <v>-168253108.53999999</v>
      </c>
      <c r="AO868" s="44">
        <v>-168253108.53999999</v>
      </c>
      <c r="AP868" s="44">
        <v>-168253108.53999999</v>
      </c>
      <c r="AQ868" s="44">
        <v>-168253108.53999999</v>
      </c>
      <c r="AR868" s="44">
        <v>-168253108.53999999</v>
      </c>
      <c r="AS868" s="44">
        <v>-168253108.53999999</v>
      </c>
      <c r="AT868" s="44">
        <v>-168253108.53999999</v>
      </c>
      <c r="AU868" s="44">
        <v>-168253108.53999999</v>
      </c>
      <c r="AV868" s="44">
        <v>-168253108.53999999</v>
      </c>
      <c r="AW868" s="44">
        <v>-168253108.53999999</v>
      </c>
      <c r="AX868" s="44">
        <v>-168253108.53999999</v>
      </c>
      <c r="AY868" s="44">
        <v>-168253108.53999999</v>
      </c>
      <c r="AZ868" s="44">
        <v>-168253108.53999999</v>
      </c>
      <c r="BA868" s="44">
        <v>-168253108.53999999</v>
      </c>
    </row>
    <row r="869" spans="1:53" x14ac:dyDescent="0.2">
      <c r="A869" s="91" t="s">
        <v>988</v>
      </c>
    </row>
    <row r="870" spans="1:53" x14ac:dyDescent="0.2">
      <c r="A870" s="93" t="s">
        <v>989</v>
      </c>
    </row>
    <row r="871" spans="1:53" x14ac:dyDescent="0.2">
      <c r="A871" s="91" t="s">
        <v>990</v>
      </c>
      <c r="B871" s="42">
        <v>-198690903.13999999</v>
      </c>
      <c r="C871" s="42">
        <v>-198690903.13999999</v>
      </c>
      <c r="D871" s="42">
        <v>-198690903.13999999</v>
      </c>
      <c r="E871" s="42">
        <v>-198690903.13999999</v>
      </c>
      <c r="F871" s="42">
        <v>-198690903.13999999</v>
      </c>
      <c r="G871" s="42">
        <v>-198690903.13999999</v>
      </c>
      <c r="H871" s="42">
        <v>-198690903.13999999</v>
      </c>
      <c r="I871" s="42">
        <v>-198690903.13999999</v>
      </c>
      <c r="J871" s="42">
        <v>-198690903.13999999</v>
      </c>
      <c r="K871" s="42">
        <v>-198690903.13999999</v>
      </c>
      <c r="L871" s="42">
        <v>-198690903.13999999</v>
      </c>
      <c r="M871" s="42">
        <v>-198690903.13999999</v>
      </c>
      <c r="N871" s="42">
        <v>-198690903.13999999</v>
      </c>
      <c r="O871" s="42">
        <v>-198690903.13999999</v>
      </c>
      <c r="P871" s="42">
        <v>-198690903.13999999</v>
      </c>
      <c r="Q871" s="42">
        <v>-198690903.13999999</v>
      </c>
      <c r="R871" s="42">
        <v>-198690903.13999999</v>
      </c>
      <c r="S871" s="42">
        <v>-198690903.13999999</v>
      </c>
      <c r="T871" s="42">
        <v>-198690903.13999999</v>
      </c>
      <c r="U871" s="42">
        <v>-198690903.13999999</v>
      </c>
      <c r="V871" s="42">
        <v>-198690903.13999999</v>
      </c>
      <c r="W871" s="42">
        <v>-198690903.13999999</v>
      </c>
      <c r="X871" s="42">
        <v>-198690903.13999999</v>
      </c>
      <c r="Y871" s="42">
        <v>-198690903.13999999</v>
      </c>
      <c r="Z871" s="42">
        <v>-198690903.13999999</v>
      </c>
      <c r="AA871" s="42">
        <v>-198690903.13999999</v>
      </c>
      <c r="AB871" s="42">
        <v>-198690903.13999999</v>
      </c>
      <c r="AC871" s="42">
        <v>-198690903.13999999</v>
      </c>
      <c r="AD871" s="42">
        <v>-198690903.13999999</v>
      </c>
      <c r="AE871" s="42">
        <v>-198690903.13999999</v>
      </c>
      <c r="AF871" s="42">
        <v>-198690903.13999999</v>
      </c>
      <c r="AG871" s="42">
        <v>-198690903.13999999</v>
      </c>
      <c r="AH871" s="42">
        <v>-198690903.13999999</v>
      </c>
      <c r="AI871" s="42">
        <v>-198690903.13999999</v>
      </c>
      <c r="AJ871" s="42">
        <v>-198690903.13999999</v>
      </c>
      <c r="AK871" s="42">
        <v>-198690903.13999999</v>
      </c>
      <c r="AL871" s="42">
        <v>-198690903.13999999</v>
      </c>
      <c r="AM871" s="42">
        <v>-198690903.13999999</v>
      </c>
      <c r="AN871" s="42">
        <v>-198690903.13999999</v>
      </c>
      <c r="AO871" s="42">
        <v>-198690903.13999999</v>
      </c>
      <c r="AP871" s="42">
        <v>-198690903.13999999</v>
      </c>
      <c r="AQ871" s="42">
        <v>-198690903.13999999</v>
      </c>
      <c r="AR871" s="42">
        <v>-198690903.13999999</v>
      </c>
      <c r="AS871" s="42">
        <v>-198690903.13999999</v>
      </c>
      <c r="AT871" s="42">
        <v>-198690903.13999999</v>
      </c>
      <c r="AU871" s="42">
        <v>-198690903.13999999</v>
      </c>
      <c r="AV871" s="42">
        <v>-198690903.13999999</v>
      </c>
      <c r="AW871" s="42">
        <v>-198690903.13999999</v>
      </c>
      <c r="AX871" s="42">
        <v>-198690903.13999999</v>
      </c>
      <c r="AY871" s="42">
        <v>-198690903.13999999</v>
      </c>
      <c r="AZ871" s="42">
        <v>-198690903.13999999</v>
      </c>
      <c r="BA871" s="42">
        <v>-198690903.13999999</v>
      </c>
    </row>
    <row r="872" spans="1:53" x14ac:dyDescent="0.2">
      <c r="A872" s="91" t="s">
        <v>991</v>
      </c>
      <c r="B872" s="42">
        <v>-1666455.49</v>
      </c>
      <c r="C872" s="42">
        <v>-1666455.49</v>
      </c>
      <c r="D872" s="42">
        <v>-1666455.49</v>
      </c>
      <c r="E872" s="42">
        <v>-1666455.49</v>
      </c>
      <c r="F872" s="42">
        <v>-1666455.49</v>
      </c>
      <c r="G872" s="42">
        <v>-1666455.49</v>
      </c>
      <c r="H872" s="42">
        <v>-1666455.49</v>
      </c>
      <c r="I872" s="42">
        <v>-1666455.49</v>
      </c>
      <c r="J872" s="42">
        <v>-1666455.49</v>
      </c>
      <c r="K872" s="42">
        <v>-1666455.49</v>
      </c>
      <c r="L872" s="42">
        <v>-1666455.49</v>
      </c>
      <c r="M872" s="42">
        <v>-1666455.49</v>
      </c>
      <c r="N872" s="42">
        <v>-1666455.49</v>
      </c>
      <c r="O872" s="42">
        <v>-1666455.49</v>
      </c>
      <c r="P872" s="42">
        <v>-1666455.49</v>
      </c>
      <c r="Q872" s="42">
        <v>-1666455.49</v>
      </c>
      <c r="R872" s="42">
        <v>-1666455.49</v>
      </c>
      <c r="S872" s="42">
        <v>-1666455.49</v>
      </c>
      <c r="T872" s="42">
        <v>-1666455.49</v>
      </c>
      <c r="U872" s="42">
        <v>-1666455.49</v>
      </c>
      <c r="V872" s="42">
        <v>-1666455.49</v>
      </c>
      <c r="W872" s="42">
        <v>-1666455.49</v>
      </c>
      <c r="X872" s="42">
        <v>-1666455.49</v>
      </c>
      <c r="Y872" s="42">
        <v>-1666455.49</v>
      </c>
      <c r="Z872" s="42">
        <v>-1666455.49</v>
      </c>
      <c r="AA872" s="42">
        <v>-1666455.49</v>
      </c>
      <c r="AB872" s="42">
        <v>-1666455.49</v>
      </c>
      <c r="AC872" s="42">
        <v>-1666455.49</v>
      </c>
      <c r="AD872" s="42">
        <v>-1666455.49</v>
      </c>
      <c r="AE872" s="42">
        <v>-1666455.49</v>
      </c>
      <c r="AF872" s="42">
        <v>-1666455.49</v>
      </c>
      <c r="AG872" s="42">
        <v>-1666455.49</v>
      </c>
      <c r="AH872" s="42">
        <v>-1666455.49</v>
      </c>
      <c r="AI872" s="42">
        <v>-1666455.49</v>
      </c>
      <c r="AJ872" s="42">
        <v>-1666455.49</v>
      </c>
      <c r="AK872" s="42">
        <v>-1666455.49</v>
      </c>
      <c r="AL872" s="42">
        <v>-1666455.49</v>
      </c>
      <c r="AM872" s="42">
        <v>-1666455.49</v>
      </c>
      <c r="AN872" s="42">
        <v>-1666455.49</v>
      </c>
      <c r="AO872" s="42">
        <v>-1666455.49</v>
      </c>
      <c r="AP872" s="42">
        <v>-1666455.49</v>
      </c>
      <c r="AQ872" s="42">
        <v>-1666455.49</v>
      </c>
      <c r="AR872" s="42">
        <v>-1666455.49</v>
      </c>
      <c r="AS872" s="42">
        <v>-1666455.49</v>
      </c>
      <c r="AT872" s="42">
        <v>-1666455.49</v>
      </c>
      <c r="AU872" s="42">
        <v>-1666455.49</v>
      </c>
      <c r="AV872" s="42">
        <v>-1666455.49</v>
      </c>
      <c r="AW872" s="42">
        <v>-1666455.49</v>
      </c>
      <c r="AX872" s="42">
        <v>-1666455.49</v>
      </c>
      <c r="AY872" s="42">
        <v>-1666455.49</v>
      </c>
      <c r="AZ872" s="42">
        <v>-1666455.49</v>
      </c>
      <c r="BA872" s="42">
        <v>-1666455.49</v>
      </c>
    </row>
    <row r="873" spans="1:53" x14ac:dyDescent="0.2">
      <c r="A873" s="91" t="s">
        <v>992</v>
      </c>
      <c r="B873" s="42">
        <v>17569871.800000001</v>
      </c>
      <c r="C873" s="42">
        <v>17569871.800000001</v>
      </c>
      <c r="D873" s="42">
        <v>17569871.800000001</v>
      </c>
      <c r="E873" s="42">
        <v>17569871.800000001</v>
      </c>
      <c r="F873" s="42">
        <v>17569871.800000001</v>
      </c>
      <c r="G873" s="42">
        <v>17569871.800000001</v>
      </c>
      <c r="H873" s="42">
        <v>17569871.800000001</v>
      </c>
      <c r="I873" s="42">
        <v>17569871.800000001</v>
      </c>
      <c r="J873" s="42">
        <v>17569871.800000001</v>
      </c>
      <c r="K873" s="42">
        <v>17569871.800000001</v>
      </c>
      <c r="L873" s="42">
        <v>17569871.800000001</v>
      </c>
      <c r="M873" s="42">
        <v>17569871.800000001</v>
      </c>
      <c r="N873" s="42">
        <v>17569871.800000001</v>
      </c>
      <c r="O873" s="42">
        <v>17569871.800000001</v>
      </c>
      <c r="P873" s="42">
        <v>17569871.800000001</v>
      </c>
      <c r="Q873" s="42">
        <v>17569871.800000001</v>
      </c>
      <c r="R873" s="42">
        <v>17569871.800000001</v>
      </c>
      <c r="S873" s="42">
        <v>17569871.800000001</v>
      </c>
      <c r="T873" s="42">
        <v>17569871.800000001</v>
      </c>
      <c r="U873" s="42">
        <v>17569871.800000001</v>
      </c>
      <c r="V873" s="42">
        <v>17569871.800000001</v>
      </c>
      <c r="W873" s="42">
        <v>17569871.800000001</v>
      </c>
      <c r="X873" s="42">
        <v>17569871.800000001</v>
      </c>
      <c r="Y873" s="42">
        <v>17569871.800000001</v>
      </c>
      <c r="Z873" s="42">
        <v>17569871.800000001</v>
      </c>
      <c r="AA873" s="42">
        <v>17569871.800000001</v>
      </c>
      <c r="AB873" s="42">
        <v>17569871.800000001</v>
      </c>
      <c r="AC873" s="42">
        <v>17569871.800000001</v>
      </c>
      <c r="AD873" s="42">
        <v>17569871.800000001</v>
      </c>
      <c r="AE873" s="42">
        <v>17569871.800000001</v>
      </c>
      <c r="AF873" s="42">
        <v>17569871.800000001</v>
      </c>
      <c r="AG873" s="42">
        <v>17569871.800000001</v>
      </c>
      <c r="AH873" s="42">
        <v>17569871.800000001</v>
      </c>
      <c r="AI873" s="42">
        <v>17569871.800000001</v>
      </c>
      <c r="AJ873" s="42">
        <v>17569871.800000001</v>
      </c>
      <c r="AK873" s="42">
        <v>17569871.800000001</v>
      </c>
      <c r="AL873" s="42">
        <v>17569871.800000001</v>
      </c>
      <c r="AM873" s="42">
        <v>17569871.800000001</v>
      </c>
      <c r="AN873" s="42">
        <v>17569871.800000001</v>
      </c>
      <c r="AO873" s="42">
        <v>17569871.800000001</v>
      </c>
      <c r="AP873" s="42">
        <v>17569871.800000001</v>
      </c>
      <c r="AQ873" s="42">
        <v>17569871.800000001</v>
      </c>
      <c r="AR873" s="42">
        <v>17569871.800000001</v>
      </c>
      <c r="AS873" s="42">
        <v>17569871.800000001</v>
      </c>
      <c r="AT873" s="42">
        <v>17569871.800000001</v>
      </c>
      <c r="AU873" s="42">
        <v>17569871.800000001</v>
      </c>
      <c r="AV873" s="42">
        <v>17569871.800000001</v>
      </c>
      <c r="AW873" s="42">
        <v>17569871.800000001</v>
      </c>
      <c r="AX873" s="42">
        <v>17569871.800000001</v>
      </c>
      <c r="AY873" s="42">
        <v>17569871.800000001</v>
      </c>
      <c r="AZ873" s="42">
        <v>17569871.800000001</v>
      </c>
      <c r="BA873" s="42">
        <v>17569871.800000001</v>
      </c>
    </row>
    <row r="874" spans="1:53" x14ac:dyDescent="0.2">
      <c r="A874" s="43" t="s">
        <v>993</v>
      </c>
      <c r="B874" s="44">
        <v>-182787486.829999</v>
      </c>
      <c r="C874" s="44">
        <v>-182787486.829999</v>
      </c>
      <c r="D874" s="44">
        <v>-182787486.829999</v>
      </c>
      <c r="E874" s="44">
        <v>-182787486.829999</v>
      </c>
      <c r="F874" s="44">
        <v>-182787486.829999</v>
      </c>
      <c r="G874" s="44">
        <v>-182787486.829999</v>
      </c>
      <c r="H874" s="44">
        <v>-182787486.829999</v>
      </c>
      <c r="I874" s="44">
        <v>-182787486.829999</v>
      </c>
      <c r="J874" s="44">
        <v>-182787486.829999</v>
      </c>
      <c r="K874" s="44">
        <v>-182787486.829999</v>
      </c>
      <c r="L874" s="44">
        <v>-182787486.829999</v>
      </c>
      <c r="M874" s="44">
        <v>-182787486.829999</v>
      </c>
      <c r="N874" s="44">
        <v>-182787486.829999</v>
      </c>
      <c r="O874" s="44">
        <v>-182787486.829999</v>
      </c>
      <c r="P874" s="44">
        <v>-182787486.829999</v>
      </c>
      <c r="Q874" s="44">
        <v>-182787486.829999</v>
      </c>
      <c r="R874" s="44">
        <v>-182787486.829999</v>
      </c>
      <c r="S874" s="44">
        <v>-182787486.829999</v>
      </c>
      <c r="T874" s="44">
        <v>-182787486.829999</v>
      </c>
      <c r="U874" s="44">
        <v>-182787486.829999</v>
      </c>
      <c r="V874" s="44">
        <v>-182787486.829999</v>
      </c>
      <c r="W874" s="44">
        <v>-182787486.829999</v>
      </c>
      <c r="X874" s="44">
        <v>-182787486.829999</v>
      </c>
      <c r="Y874" s="44">
        <v>-182787486.829999</v>
      </c>
      <c r="Z874" s="44">
        <v>-182787486.829999</v>
      </c>
      <c r="AA874" s="44">
        <v>-182787486.829999</v>
      </c>
      <c r="AB874" s="44">
        <v>-182787486.829999</v>
      </c>
      <c r="AC874" s="44">
        <v>-182787486.829999</v>
      </c>
      <c r="AD874" s="44">
        <v>-182787486.829999</v>
      </c>
      <c r="AE874" s="44">
        <v>-182787486.829999</v>
      </c>
      <c r="AF874" s="44">
        <v>-182787486.829999</v>
      </c>
      <c r="AG874" s="44">
        <v>-182787486.829999</v>
      </c>
      <c r="AH874" s="44">
        <v>-182787486.829999</v>
      </c>
      <c r="AI874" s="44">
        <v>-182787486.829999</v>
      </c>
      <c r="AJ874" s="44">
        <v>-182787486.829999</v>
      </c>
      <c r="AK874" s="44">
        <v>-182787486.829999</v>
      </c>
      <c r="AL874" s="44">
        <v>-182787486.829999</v>
      </c>
      <c r="AM874" s="44">
        <v>-182787486.829999</v>
      </c>
      <c r="AN874" s="44">
        <v>-182787486.829999</v>
      </c>
      <c r="AO874" s="44">
        <v>-182787486.829999</v>
      </c>
      <c r="AP874" s="44">
        <v>-182787486.829999</v>
      </c>
      <c r="AQ874" s="44">
        <v>-182787486.829999</v>
      </c>
      <c r="AR874" s="44">
        <v>-182787486.829999</v>
      </c>
      <c r="AS874" s="44">
        <v>-182787486.829999</v>
      </c>
      <c r="AT874" s="44">
        <v>-182787486.829999</v>
      </c>
      <c r="AU874" s="44">
        <v>-182787486.829999</v>
      </c>
      <c r="AV874" s="44">
        <v>-182787486.829999</v>
      </c>
      <c r="AW874" s="44">
        <v>-182787486.829999</v>
      </c>
      <c r="AX874" s="44">
        <v>-182787486.829999</v>
      </c>
      <c r="AY874" s="44">
        <v>-182787486.829999</v>
      </c>
      <c r="AZ874" s="44">
        <v>-182787486.829999</v>
      </c>
      <c r="BA874" s="44">
        <v>-182787486.829999</v>
      </c>
    </row>
    <row r="875" spans="1:53" x14ac:dyDescent="0.2">
      <c r="A875" s="91" t="s">
        <v>994</v>
      </c>
    </row>
    <row r="876" spans="1:53" x14ac:dyDescent="0.2">
      <c r="A876" s="93" t="s">
        <v>995</v>
      </c>
    </row>
    <row r="877" spans="1:53" x14ac:dyDescent="0.2">
      <c r="A877" s="91" t="s">
        <v>996</v>
      </c>
      <c r="B877" s="42">
        <v>0</v>
      </c>
      <c r="C877" s="42">
        <v>0</v>
      </c>
      <c r="D877" s="42">
        <v>0</v>
      </c>
      <c r="E877" s="42">
        <v>0</v>
      </c>
      <c r="F877" s="42">
        <v>0</v>
      </c>
      <c r="G877" s="42">
        <v>0</v>
      </c>
      <c r="H877" s="42">
        <v>0</v>
      </c>
      <c r="I877" s="42">
        <v>0</v>
      </c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0</v>
      </c>
      <c r="P877" s="42">
        <v>0</v>
      </c>
      <c r="Q877" s="42">
        <v>0</v>
      </c>
      <c r="R877" s="42">
        <v>0</v>
      </c>
      <c r="S877" s="42">
        <v>0</v>
      </c>
      <c r="T877" s="42">
        <v>0</v>
      </c>
      <c r="U877" s="42">
        <v>0</v>
      </c>
      <c r="V877" s="42">
        <v>0</v>
      </c>
      <c r="W877" s="42">
        <v>0</v>
      </c>
      <c r="X877" s="42">
        <v>0</v>
      </c>
      <c r="Y877" s="42">
        <v>0</v>
      </c>
      <c r="Z877" s="42">
        <v>0</v>
      </c>
      <c r="AA877" s="42">
        <v>0</v>
      </c>
      <c r="AB877" s="42">
        <v>0</v>
      </c>
      <c r="AC877" s="42">
        <v>0</v>
      </c>
      <c r="AD877" s="42">
        <v>0</v>
      </c>
      <c r="AE877" s="42">
        <v>0</v>
      </c>
      <c r="AF877" s="42">
        <v>0</v>
      </c>
      <c r="AG877" s="42">
        <v>0</v>
      </c>
      <c r="AH877" s="42">
        <v>0</v>
      </c>
      <c r="AI877" s="42">
        <v>0</v>
      </c>
      <c r="AJ877" s="42">
        <v>0</v>
      </c>
      <c r="AK877" s="42">
        <v>0</v>
      </c>
      <c r="AL877" s="42">
        <v>0</v>
      </c>
      <c r="AM877" s="42">
        <v>0</v>
      </c>
      <c r="AN877" s="42">
        <v>0</v>
      </c>
      <c r="AO877" s="42">
        <v>0</v>
      </c>
      <c r="AP877" s="42">
        <v>0</v>
      </c>
      <c r="AQ877" s="42">
        <v>0</v>
      </c>
      <c r="AR877" s="42">
        <v>0</v>
      </c>
      <c r="AS877" s="42">
        <v>0</v>
      </c>
      <c r="AT877" s="42">
        <v>0</v>
      </c>
      <c r="AU877" s="42">
        <v>0</v>
      </c>
      <c r="AV877" s="42">
        <v>0</v>
      </c>
      <c r="AW877" s="42">
        <v>0</v>
      </c>
      <c r="AX877" s="42">
        <v>0</v>
      </c>
      <c r="AY877" s="42">
        <v>0</v>
      </c>
      <c r="AZ877" s="42">
        <v>0</v>
      </c>
      <c r="BA877" s="42">
        <v>0</v>
      </c>
    </row>
    <row r="878" spans="1:53" x14ac:dyDescent="0.2">
      <c r="A878" s="91" t="s">
        <v>997</v>
      </c>
      <c r="B878" s="42">
        <v>310349.02642618999</v>
      </c>
      <c r="C878" s="42">
        <v>-1636389.15009226</v>
      </c>
      <c r="D878" s="42">
        <v>-4643872.5483378703</v>
      </c>
      <c r="E878" s="42">
        <v>11688238.412530599</v>
      </c>
      <c r="F878" s="42">
        <v>6462949.3422040604</v>
      </c>
      <c r="G878" s="42">
        <v>16508887.0128725</v>
      </c>
      <c r="H878" s="42">
        <v>8708170.7263022792</v>
      </c>
      <c r="I878" s="42">
        <v>-6538296.5335365999</v>
      </c>
      <c r="J878" s="42">
        <v>4592688.3673435496</v>
      </c>
      <c r="K878" s="42">
        <v>966918.14887921396</v>
      </c>
      <c r="L878" s="42">
        <v>1361085.75390887</v>
      </c>
      <c r="M878" s="42">
        <v>12113549.699999999</v>
      </c>
      <c r="N878" s="42">
        <v>12113549.699999999</v>
      </c>
      <c r="O878" s="42">
        <v>5820270.2682088604</v>
      </c>
      <c r="P878" s="42">
        <v>8592656.3144134302</v>
      </c>
      <c r="Q878" s="42">
        <v>11585906.096501799</v>
      </c>
      <c r="R878" s="42">
        <v>17743914.735552602</v>
      </c>
      <c r="S878" s="42">
        <v>16019714.867760001</v>
      </c>
      <c r="T878" s="42">
        <v>18052142.347991802</v>
      </c>
      <c r="U878" s="42">
        <v>14221727.894560199</v>
      </c>
      <c r="V878" s="42">
        <v>3909086.3386141201</v>
      </c>
      <c r="W878" s="42">
        <v>6742500.4127846397</v>
      </c>
      <c r="X878" s="42">
        <v>6427270.8586582895</v>
      </c>
      <c r="Y878" s="42">
        <v>9837272.9223142508</v>
      </c>
      <c r="Z878" s="42">
        <v>12113549.699999999</v>
      </c>
      <c r="AA878" s="42">
        <v>12113549.699999999</v>
      </c>
      <c r="AB878" s="42">
        <v>6084958.8670806196</v>
      </c>
      <c r="AC878" s="42">
        <v>9246564.4715789407</v>
      </c>
      <c r="AD878" s="42">
        <v>12557856.506899999</v>
      </c>
      <c r="AE878" s="42">
        <v>18100546.7366184</v>
      </c>
      <c r="AF878" s="42">
        <v>16617565.693649599</v>
      </c>
      <c r="AG878" s="42">
        <v>17860943.1825631</v>
      </c>
      <c r="AH878" s="42">
        <v>14183508.000884799</v>
      </c>
      <c r="AI878" s="42">
        <v>4063600.8126442502</v>
      </c>
      <c r="AJ878" s="42">
        <v>6303921.7349251704</v>
      </c>
      <c r="AK878" s="42">
        <v>6413695.3140376899</v>
      </c>
      <c r="AL878" s="42">
        <v>10399770.398925399</v>
      </c>
      <c r="AM878" s="42">
        <v>12113549.699999999</v>
      </c>
      <c r="AN878" s="42">
        <v>12113549.699999999</v>
      </c>
      <c r="AO878" s="42">
        <v>6463877.6968964804</v>
      </c>
      <c r="AP878" s="42">
        <v>9831513.2790262401</v>
      </c>
      <c r="AQ878" s="42">
        <v>13500997.244531199</v>
      </c>
      <c r="AR878" s="42">
        <v>17520901.460625298</v>
      </c>
      <c r="AS878" s="42">
        <v>16059839.829728801</v>
      </c>
      <c r="AT878" s="42">
        <v>15535980.522070101</v>
      </c>
      <c r="AU878" s="42">
        <v>11877962.0041357</v>
      </c>
      <c r="AV878" s="42">
        <v>1746337.2914142101</v>
      </c>
      <c r="AW878" s="42">
        <v>2121943.7425285699</v>
      </c>
      <c r="AX878" s="42">
        <v>2246034.7332720398</v>
      </c>
      <c r="AY878" s="42">
        <v>5993470.0464584501</v>
      </c>
      <c r="AZ878" s="42">
        <v>12113549.699999999</v>
      </c>
      <c r="BA878" s="42">
        <v>12113549.699999999</v>
      </c>
    </row>
    <row r="879" spans="1:53" x14ac:dyDescent="0.2">
      <c r="A879" s="91" t="s">
        <v>998</v>
      </c>
      <c r="B879" s="42">
        <v>0</v>
      </c>
      <c r="C879" s="42">
        <v>0</v>
      </c>
      <c r="D879" s="42">
        <v>0</v>
      </c>
      <c r="E879" s="42">
        <v>0</v>
      </c>
      <c r="F879" s="42">
        <v>0</v>
      </c>
      <c r="G879" s="42">
        <v>0</v>
      </c>
      <c r="H879" s="42">
        <v>0</v>
      </c>
      <c r="I879" s="42">
        <v>0</v>
      </c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0</v>
      </c>
      <c r="P879" s="42">
        <v>0</v>
      </c>
      <c r="Q879" s="42">
        <v>0</v>
      </c>
      <c r="R879" s="42">
        <v>0</v>
      </c>
      <c r="S879" s="42">
        <v>0</v>
      </c>
      <c r="T879" s="42">
        <v>0</v>
      </c>
      <c r="U879" s="42">
        <v>0</v>
      </c>
      <c r="V879" s="42">
        <v>0</v>
      </c>
      <c r="W879" s="42">
        <v>0</v>
      </c>
      <c r="X879" s="42">
        <v>0</v>
      </c>
      <c r="Y879" s="42">
        <v>0</v>
      </c>
      <c r="Z879" s="42">
        <v>0</v>
      </c>
      <c r="AA879" s="42">
        <v>0</v>
      </c>
      <c r="AB879" s="42">
        <v>0</v>
      </c>
      <c r="AC879" s="42">
        <v>0</v>
      </c>
      <c r="AD879" s="42">
        <v>0</v>
      </c>
      <c r="AE879" s="42">
        <v>0</v>
      </c>
      <c r="AF879" s="42">
        <v>0</v>
      </c>
      <c r="AG879" s="42">
        <v>0</v>
      </c>
      <c r="AH879" s="42">
        <v>0</v>
      </c>
      <c r="AI879" s="42">
        <v>0</v>
      </c>
      <c r="AJ879" s="42">
        <v>0</v>
      </c>
      <c r="AK879" s="42">
        <v>0</v>
      </c>
      <c r="AL879" s="42">
        <v>0</v>
      </c>
      <c r="AM879" s="42">
        <v>0</v>
      </c>
      <c r="AN879" s="42">
        <v>0</v>
      </c>
      <c r="AO879" s="42">
        <v>0</v>
      </c>
      <c r="AP879" s="42">
        <v>0</v>
      </c>
      <c r="AQ879" s="42">
        <v>0</v>
      </c>
      <c r="AR879" s="42">
        <v>0</v>
      </c>
      <c r="AS879" s="42">
        <v>0</v>
      </c>
      <c r="AT879" s="42">
        <v>0</v>
      </c>
      <c r="AU879" s="42">
        <v>0</v>
      </c>
      <c r="AV879" s="42">
        <v>0</v>
      </c>
      <c r="AW879" s="42">
        <v>0</v>
      </c>
      <c r="AX879" s="42">
        <v>0</v>
      </c>
      <c r="AY879" s="42">
        <v>0</v>
      </c>
      <c r="AZ879" s="42">
        <v>0</v>
      </c>
      <c r="BA879" s="42">
        <v>0</v>
      </c>
    </row>
    <row r="880" spans="1:53" x14ac:dyDescent="0.2">
      <c r="A880" s="91" t="s">
        <v>999</v>
      </c>
      <c r="B880" s="42">
        <v>0</v>
      </c>
      <c r="C880" s="42">
        <v>0</v>
      </c>
      <c r="D880" s="42">
        <v>0</v>
      </c>
      <c r="E880" s="42">
        <v>0</v>
      </c>
      <c r="F880" s="42">
        <v>0</v>
      </c>
      <c r="G880" s="42">
        <v>0</v>
      </c>
      <c r="H880" s="42">
        <v>0</v>
      </c>
      <c r="I880" s="42">
        <v>0</v>
      </c>
      <c r="J880" s="42">
        <v>0</v>
      </c>
      <c r="K880" s="42">
        <v>0</v>
      </c>
      <c r="L880" s="42">
        <v>0</v>
      </c>
      <c r="M880" s="42">
        <v>0</v>
      </c>
      <c r="N880" s="42">
        <v>0</v>
      </c>
      <c r="O880" s="42">
        <v>0</v>
      </c>
      <c r="P880" s="42">
        <v>0</v>
      </c>
      <c r="Q880" s="42">
        <v>0</v>
      </c>
      <c r="R880" s="42">
        <v>0</v>
      </c>
      <c r="S880" s="42">
        <v>0</v>
      </c>
      <c r="T880" s="42">
        <v>0</v>
      </c>
      <c r="U880" s="42">
        <v>0</v>
      </c>
      <c r="V880" s="42">
        <v>0</v>
      </c>
      <c r="W880" s="42">
        <v>0</v>
      </c>
      <c r="X880" s="42">
        <v>0</v>
      </c>
      <c r="Y880" s="42">
        <v>0</v>
      </c>
      <c r="Z880" s="42">
        <v>0</v>
      </c>
      <c r="AA880" s="42">
        <v>0</v>
      </c>
      <c r="AB880" s="42">
        <v>0</v>
      </c>
      <c r="AC880" s="42">
        <v>0</v>
      </c>
      <c r="AD880" s="42">
        <v>0</v>
      </c>
      <c r="AE880" s="42">
        <v>0</v>
      </c>
      <c r="AF880" s="42">
        <v>0</v>
      </c>
      <c r="AG880" s="42">
        <v>0</v>
      </c>
      <c r="AH880" s="42">
        <v>0</v>
      </c>
      <c r="AI880" s="42">
        <v>0</v>
      </c>
      <c r="AJ880" s="42">
        <v>0</v>
      </c>
      <c r="AK880" s="42">
        <v>0</v>
      </c>
      <c r="AL880" s="42">
        <v>0</v>
      </c>
      <c r="AM880" s="42">
        <v>0</v>
      </c>
      <c r="AN880" s="42">
        <v>0</v>
      </c>
      <c r="AO880" s="42">
        <v>0</v>
      </c>
      <c r="AP880" s="42">
        <v>0</v>
      </c>
      <c r="AQ880" s="42">
        <v>0</v>
      </c>
      <c r="AR880" s="42">
        <v>0</v>
      </c>
      <c r="AS880" s="42">
        <v>0</v>
      </c>
      <c r="AT880" s="42">
        <v>0</v>
      </c>
      <c r="AU880" s="42">
        <v>0</v>
      </c>
      <c r="AV880" s="42">
        <v>0</v>
      </c>
      <c r="AW880" s="42">
        <v>0</v>
      </c>
      <c r="AX880" s="42">
        <v>0</v>
      </c>
      <c r="AY880" s="42">
        <v>0</v>
      </c>
      <c r="AZ880" s="42">
        <v>0</v>
      </c>
      <c r="BA880" s="42">
        <v>0</v>
      </c>
    </row>
    <row r="881" spans="1:53" x14ac:dyDescent="0.2">
      <c r="A881" s="91" t="s">
        <v>1000</v>
      </c>
      <c r="B881" s="42">
        <v>0</v>
      </c>
      <c r="C881" s="42">
        <v>0</v>
      </c>
      <c r="D881" s="42">
        <v>0</v>
      </c>
      <c r="E881" s="42">
        <v>0</v>
      </c>
      <c r="F881" s="42">
        <v>0</v>
      </c>
      <c r="G881" s="42">
        <v>0</v>
      </c>
      <c r="H881" s="42">
        <v>0</v>
      </c>
      <c r="I881" s="42">
        <v>0</v>
      </c>
      <c r="J881" s="42">
        <v>0</v>
      </c>
      <c r="K881" s="42">
        <v>0</v>
      </c>
      <c r="L881" s="42">
        <v>0</v>
      </c>
      <c r="M881" s="42">
        <v>0</v>
      </c>
      <c r="N881" s="42">
        <v>0</v>
      </c>
      <c r="O881" s="42">
        <v>0</v>
      </c>
      <c r="P881" s="42">
        <v>0</v>
      </c>
      <c r="Q881" s="42">
        <v>0</v>
      </c>
      <c r="R881" s="42">
        <v>0</v>
      </c>
      <c r="S881" s="42">
        <v>0</v>
      </c>
      <c r="T881" s="42">
        <v>0</v>
      </c>
      <c r="U881" s="42">
        <v>0</v>
      </c>
      <c r="V881" s="42">
        <v>0</v>
      </c>
      <c r="W881" s="42">
        <v>0</v>
      </c>
      <c r="X881" s="42">
        <v>0</v>
      </c>
      <c r="Y881" s="42">
        <v>0</v>
      </c>
      <c r="Z881" s="42">
        <v>0</v>
      </c>
      <c r="AA881" s="42">
        <v>0</v>
      </c>
      <c r="AB881" s="42">
        <v>0</v>
      </c>
      <c r="AC881" s="42">
        <v>0</v>
      </c>
      <c r="AD881" s="42">
        <v>0</v>
      </c>
      <c r="AE881" s="42">
        <v>0</v>
      </c>
      <c r="AF881" s="42">
        <v>0</v>
      </c>
      <c r="AG881" s="42">
        <v>0</v>
      </c>
      <c r="AH881" s="42">
        <v>0</v>
      </c>
      <c r="AI881" s="42">
        <v>0</v>
      </c>
      <c r="AJ881" s="42">
        <v>0</v>
      </c>
      <c r="AK881" s="42">
        <v>0</v>
      </c>
      <c r="AL881" s="42">
        <v>0</v>
      </c>
      <c r="AM881" s="42">
        <v>0</v>
      </c>
      <c r="AN881" s="42">
        <v>0</v>
      </c>
      <c r="AO881" s="42">
        <v>0</v>
      </c>
      <c r="AP881" s="42">
        <v>0</v>
      </c>
      <c r="AQ881" s="42">
        <v>0</v>
      </c>
      <c r="AR881" s="42">
        <v>0</v>
      </c>
      <c r="AS881" s="42">
        <v>0</v>
      </c>
      <c r="AT881" s="42">
        <v>0</v>
      </c>
      <c r="AU881" s="42">
        <v>0</v>
      </c>
      <c r="AV881" s="42">
        <v>0</v>
      </c>
      <c r="AW881" s="42">
        <v>0</v>
      </c>
      <c r="AX881" s="42">
        <v>0</v>
      </c>
      <c r="AY881" s="42">
        <v>0</v>
      </c>
      <c r="AZ881" s="42">
        <v>0</v>
      </c>
      <c r="BA881" s="42">
        <v>0</v>
      </c>
    </row>
    <row r="882" spans="1:53" x14ac:dyDescent="0.2">
      <c r="A882" s="91" t="s">
        <v>1001</v>
      </c>
      <c r="B882" s="42">
        <v>-12292233.539999999</v>
      </c>
      <c r="C882" s="42">
        <v>-12292233.539999999</v>
      </c>
      <c r="D882" s="42">
        <v>-12292233.539999999</v>
      </c>
      <c r="E882" s="42">
        <v>-12292233.539999999</v>
      </c>
      <c r="F882" s="42">
        <v>-12292233.539999999</v>
      </c>
      <c r="G882" s="42">
        <v>-12292233.539999999</v>
      </c>
      <c r="H882" s="42">
        <v>-12292233.539999999</v>
      </c>
      <c r="I882" s="42">
        <v>-12292233.539999999</v>
      </c>
      <c r="J882" s="42">
        <v>-12292233.539999999</v>
      </c>
      <c r="K882" s="42">
        <v>-12292233.539999999</v>
      </c>
      <c r="L882" s="42">
        <v>-12292233.539999999</v>
      </c>
      <c r="M882" s="42">
        <v>-12292233.539999999</v>
      </c>
      <c r="N882" s="42">
        <v>-12292233.539999999</v>
      </c>
      <c r="O882" s="42">
        <v>-12292233.539999999</v>
      </c>
      <c r="P882" s="42">
        <v>-12292233.539999999</v>
      </c>
      <c r="Q882" s="42">
        <v>-12292233.539999999</v>
      </c>
      <c r="R882" s="42">
        <v>-12292233.539999999</v>
      </c>
      <c r="S882" s="42">
        <v>-12292233.539999999</v>
      </c>
      <c r="T882" s="42">
        <v>-12292233.539999999</v>
      </c>
      <c r="U882" s="42">
        <v>-12292233.539999999</v>
      </c>
      <c r="V882" s="42">
        <v>-12292233.539999999</v>
      </c>
      <c r="W882" s="42">
        <v>-12292233.539999999</v>
      </c>
      <c r="X882" s="42">
        <v>-12292233.539999999</v>
      </c>
      <c r="Y882" s="42">
        <v>-12292233.539999999</v>
      </c>
      <c r="Z882" s="42">
        <v>-12292233.539999999</v>
      </c>
      <c r="AA882" s="42">
        <v>-12292233.539999999</v>
      </c>
      <c r="AB882" s="42">
        <v>-12292233.539999999</v>
      </c>
      <c r="AC882" s="42">
        <v>-12292233.539999999</v>
      </c>
      <c r="AD882" s="42">
        <v>-12292233.539999999</v>
      </c>
      <c r="AE882" s="42">
        <v>-12292233.539999999</v>
      </c>
      <c r="AF882" s="42">
        <v>-12292233.539999999</v>
      </c>
      <c r="AG882" s="42">
        <v>-12292233.539999999</v>
      </c>
      <c r="AH882" s="42">
        <v>-12292233.539999999</v>
      </c>
      <c r="AI882" s="42">
        <v>-12292233.539999999</v>
      </c>
      <c r="AJ882" s="42">
        <v>-12292233.539999999</v>
      </c>
      <c r="AK882" s="42">
        <v>-12292233.539999999</v>
      </c>
      <c r="AL882" s="42">
        <v>-12292233.539999999</v>
      </c>
      <c r="AM882" s="42">
        <v>-12292233.539999999</v>
      </c>
      <c r="AN882" s="42">
        <v>-12292233.539999999</v>
      </c>
      <c r="AO882" s="42">
        <v>-12292233.539999999</v>
      </c>
      <c r="AP882" s="42">
        <v>-12292233.539999999</v>
      </c>
      <c r="AQ882" s="42">
        <v>-12292233.539999999</v>
      </c>
      <c r="AR882" s="42">
        <v>-12292233.539999999</v>
      </c>
      <c r="AS882" s="42">
        <v>-12292233.539999999</v>
      </c>
      <c r="AT882" s="42">
        <v>-12292233.539999999</v>
      </c>
      <c r="AU882" s="42">
        <v>-12292233.539999999</v>
      </c>
      <c r="AV882" s="42">
        <v>-12292233.539999999</v>
      </c>
      <c r="AW882" s="42">
        <v>-12292233.539999999</v>
      </c>
      <c r="AX882" s="42">
        <v>-12292233.539999999</v>
      </c>
      <c r="AY882" s="42">
        <v>-12292233.539999999</v>
      </c>
      <c r="AZ882" s="42">
        <v>-12292233.539999999</v>
      </c>
      <c r="BA882" s="42">
        <v>-12292233.539999999</v>
      </c>
    </row>
    <row r="883" spans="1:53" x14ac:dyDescent="0.2">
      <c r="A883" s="91" t="s">
        <v>1002</v>
      </c>
      <c r="B883" s="42">
        <v>-15585174.1674596</v>
      </c>
      <c r="C883" s="42">
        <v>-31178283.114919301</v>
      </c>
      <c r="D883" s="42">
        <v>-46771392.062378898</v>
      </c>
      <c r="E883" s="42">
        <v>-62364501.009838603</v>
      </c>
      <c r="F883" s="42">
        <v>-77957609.957298294</v>
      </c>
      <c r="G883" s="42">
        <v>-93550718.904757902</v>
      </c>
      <c r="H883" s="42">
        <v>-109143827.852217</v>
      </c>
      <c r="I883" s="42">
        <v>-124736936.799677</v>
      </c>
      <c r="J883" s="42">
        <v>-140330045.747136</v>
      </c>
      <c r="K883" s="42">
        <v>-155923154.69459599</v>
      </c>
      <c r="L883" s="42">
        <v>15601043.7274596</v>
      </c>
      <c r="M883" s="42">
        <v>7934.7800000104999</v>
      </c>
      <c r="N883" s="42">
        <v>7934.7800000104999</v>
      </c>
      <c r="O883" s="42">
        <v>-17039214.472494502</v>
      </c>
      <c r="P883" s="42">
        <v>-34086363.724989101</v>
      </c>
      <c r="Q883" s="42">
        <v>-51133512.977483697</v>
      </c>
      <c r="R883" s="42">
        <v>-68180662.229978293</v>
      </c>
      <c r="S883" s="42">
        <v>-85227811.482472807</v>
      </c>
      <c r="T883" s="42">
        <v>-102274960.73496699</v>
      </c>
      <c r="U883" s="42">
        <v>-119322109.987462</v>
      </c>
      <c r="V883" s="42">
        <v>-136369259.23995599</v>
      </c>
      <c r="W883" s="42">
        <v>-153416408.49245101</v>
      </c>
      <c r="X883" s="42">
        <v>-170463557.74494499</v>
      </c>
      <c r="Y883" s="42">
        <v>17055084.0324945</v>
      </c>
      <c r="Z883" s="42">
        <v>7934.77999999231</v>
      </c>
      <c r="AA883" s="42">
        <v>7934.77999999231</v>
      </c>
      <c r="AB883" s="42">
        <v>-19014683.104772702</v>
      </c>
      <c r="AC883" s="42">
        <v>-38037300.989545502</v>
      </c>
      <c r="AD883" s="42">
        <v>-57059918.874318197</v>
      </c>
      <c r="AE883" s="42">
        <v>-76082536.759091005</v>
      </c>
      <c r="AF883" s="42">
        <v>-95105154.643863693</v>
      </c>
      <c r="AG883" s="42">
        <v>-114127772.52863599</v>
      </c>
      <c r="AH883" s="42">
        <v>-133150390.41340899</v>
      </c>
      <c r="AI883" s="42">
        <v>-152173008.298181</v>
      </c>
      <c r="AJ883" s="42">
        <v>-171195626.18295401</v>
      </c>
      <c r="AK883" s="42">
        <v>-190218244.067727</v>
      </c>
      <c r="AL883" s="42">
        <v>19030552.664772701</v>
      </c>
      <c r="AM883" s="42">
        <v>7934.7800000323296</v>
      </c>
      <c r="AN883" s="42">
        <v>7934.7800000323296</v>
      </c>
      <c r="AO883" s="42">
        <v>-20335743.335879099</v>
      </c>
      <c r="AP883" s="42">
        <v>-40679421.451758303</v>
      </c>
      <c r="AQ883" s="42">
        <v>-61023099.567637399</v>
      </c>
      <c r="AR883" s="42">
        <v>-81366777.683516607</v>
      </c>
      <c r="AS883" s="42">
        <v>-101710455.79939499</v>
      </c>
      <c r="AT883" s="42">
        <v>-122054133.91527499</v>
      </c>
      <c r="AU883" s="42">
        <v>-142397812.03115401</v>
      </c>
      <c r="AV883" s="42">
        <v>-162741490.14703301</v>
      </c>
      <c r="AW883" s="42">
        <v>-183085168.26291201</v>
      </c>
      <c r="AX883" s="42">
        <v>-203428846.378791</v>
      </c>
      <c r="AY883" s="42">
        <v>20351612.895879202</v>
      </c>
      <c r="AZ883" s="42">
        <v>7934.7800000577899</v>
      </c>
      <c r="BA883" s="42">
        <v>7934.7800000577899</v>
      </c>
    </row>
    <row r="884" spans="1:53" x14ac:dyDescent="0.2">
      <c r="A884" s="91" t="s">
        <v>1003</v>
      </c>
      <c r="B884" s="42">
        <v>-16868741.719999999</v>
      </c>
      <c r="C884" s="42">
        <v>-16868741.719999999</v>
      </c>
      <c r="D884" s="42">
        <v>-16868741.719999999</v>
      </c>
      <c r="E884" s="42">
        <v>-16868741.719999999</v>
      </c>
      <c r="F884" s="42">
        <v>-16868741.719999999</v>
      </c>
      <c r="G884" s="42">
        <v>-16868741.719999999</v>
      </c>
      <c r="H884" s="42">
        <v>-16868741.719999999</v>
      </c>
      <c r="I884" s="42">
        <v>-16868741.719999999</v>
      </c>
      <c r="J884" s="42">
        <v>-16868741.719999999</v>
      </c>
      <c r="K884" s="42">
        <v>-16868741.719999999</v>
      </c>
      <c r="L884" s="42">
        <v>-16868741.719999999</v>
      </c>
      <c r="M884" s="42">
        <v>-16868741.719999999</v>
      </c>
      <c r="N884" s="42">
        <v>-16868741.719999999</v>
      </c>
      <c r="O884" s="42">
        <v>-16868741.719999999</v>
      </c>
      <c r="P884" s="42">
        <v>-16868741.719999999</v>
      </c>
      <c r="Q884" s="42">
        <v>-16868741.719999999</v>
      </c>
      <c r="R884" s="42">
        <v>-16868741.719999999</v>
      </c>
      <c r="S884" s="42">
        <v>-16868741.719999999</v>
      </c>
      <c r="T884" s="42">
        <v>-16868741.719999999</v>
      </c>
      <c r="U884" s="42">
        <v>-16868741.719999999</v>
      </c>
      <c r="V884" s="42">
        <v>-16868741.719999999</v>
      </c>
      <c r="W884" s="42">
        <v>-16868741.719999999</v>
      </c>
      <c r="X884" s="42">
        <v>-16868741.719999999</v>
      </c>
      <c r="Y884" s="42">
        <v>-16868741.719999999</v>
      </c>
      <c r="Z884" s="42">
        <v>-16868741.719999999</v>
      </c>
      <c r="AA884" s="42">
        <v>-16868741.719999999</v>
      </c>
      <c r="AB884" s="42">
        <v>-16868741.719999999</v>
      </c>
      <c r="AC884" s="42">
        <v>-16868741.719999999</v>
      </c>
      <c r="AD884" s="42">
        <v>-16868741.719999999</v>
      </c>
      <c r="AE884" s="42">
        <v>-16868741.719999999</v>
      </c>
      <c r="AF884" s="42">
        <v>-16868741.719999999</v>
      </c>
      <c r="AG884" s="42">
        <v>-16868741.719999999</v>
      </c>
      <c r="AH884" s="42">
        <v>-16868741.719999999</v>
      </c>
      <c r="AI884" s="42">
        <v>-16868741.719999999</v>
      </c>
      <c r="AJ884" s="42">
        <v>-16868741.719999999</v>
      </c>
      <c r="AK884" s="42">
        <v>-16868741.719999999</v>
      </c>
      <c r="AL884" s="42">
        <v>-16868741.719999999</v>
      </c>
      <c r="AM884" s="42">
        <v>-16868741.719999999</v>
      </c>
      <c r="AN884" s="42">
        <v>-16868741.719999999</v>
      </c>
      <c r="AO884" s="42">
        <v>-16868741.719999999</v>
      </c>
      <c r="AP884" s="42">
        <v>-16868741.719999999</v>
      </c>
      <c r="AQ884" s="42">
        <v>-16868741.719999999</v>
      </c>
      <c r="AR884" s="42">
        <v>-16868741.719999999</v>
      </c>
      <c r="AS884" s="42">
        <v>-16868741.719999999</v>
      </c>
      <c r="AT884" s="42">
        <v>-16868741.719999999</v>
      </c>
      <c r="AU884" s="42">
        <v>-16868741.719999999</v>
      </c>
      <c r="AV884" s="42">
        <v>-16868741.719999999</v>
      </c>
      <c r="AW884" s="42">
        <v>-16868741.719999999</v>
      </c>
      <c r="AX884" s="42">
        <v>-16868741.719999999</v>
      </c>
      <c r="AY884" s="42">
        <v>-16868741.719999999</v>
      </c>
      <c r="AZ884" s="42">
        <v>-16868741.719999999</v>
      </c>
      <c r="BA884" s="42">
        <v>-16868741.719999999</v>
      </c>
    </row>
    <row r="885" spans="1:53" x14ac:dyDescent="0.2">
      <c r="A885" s="91" t="s">
        <v>1004</v>
      </c>
      <c r="B885" s="42">
        <v>-2006974.5</v>
      </c>
      <c r="C885" s="42">
        <v>-2006974.5</v>
      </c>
      <c r="D885" s="42">
        <v>-2006974.5</v>
      </c>
      <c r="E885" s="42">
        <v>-2006974.5</v>
      </c>
      <c r="F885" s="42">
        <v>-2006974.5</v>
      </c>
      <c r="G885" s="42">
        <v>-2006974.5</v>
      </c>
      <c r="H885" s="42">
        <v>-2006974.5</v>
      </c>
      <c r="I885" s="42">
        <v>-2006974.5</v>
      </c>
      <c r="J885" s="42">
        <v>-2006974.5</v>
      </c>
      <c r="K885" s="42">
        <v>-2006974.5</v>
      </c>
      <c r="L885" s="42">
        <v>-2006974.5</v>
      </c>
      <c r="M885" s="42">
        <v>-2006974.5</v>
      </c>
      <c r="N885" s="42">
        <v>-2006974.5</v>
      </c>
      <c r="O885" s="42">
        <v>-2006974.5</v>
      </c>
      <c r="P885" s="42">
        <v>-2006974.5</v>
      </c>
      <c r="Q885" s="42">
        <v>-2006974.5</v>
      </c>
      <c r="R885" s="42">
        <v>-2006974.5</v>
      </c>
      <c r="S885" s="42">
        <v>-2006974.5</v>
      </c>
      <c r="T885" s="42">
        <v>-2006974.5</v>
      </c>
      <c r="U885" s="42">
        <v>-2006974.5</v>
      </c>
      <c r="V885" s="42">
        <v>-2006974.5</v>
      </c>
      <c r="W885" s="42">
        <v>-2006974.5</v>
      </c>
      <c r="X885" s="42">
        <v>-2006974.5</v>
      </c>
      <c r="Y885" s="42">
        <v>-2006974.5</v>
      </c>
      <c r="Z885" s="42">
        <v>-2006974.5</v>
      </c>
      <c r="AA885" s="42">
        <v>-2006974.5</v>
      </c>
      <c r="AB885" s="42">
        <v>-2006974.5</v>
      </c>
      <c r="AC885" s="42">
        <v>-2006974.5</v>
      </c>
      <c r="AD885" s="42">
        <v>-2006974.5</v>
      </c>
      <c r="AE885" s="42">
        <v>-2006974.5</v>
      </c>
      <c r="AF885" s="42">
        <v>-2006974.5</v>
      </c>
      <c r="AG885" s="42">
        <v>-2006974.5</v>
      </c>
      <c r="AH885" s="42">
        <v>-2006974.5</v>
      </c>
      <c r="AI885" s="42">
        <v>-2006974.5</v>
      </c>
      <c r="AJ885" s="42">
        <v>-2006974.5</v>
      </c>
      <c r="AK885" s="42">
        <v>-2006974.5</v>
      </c>
      <c r="AL885" s="42">
        <v>-2006974.5</v>
      </c>
      <c r="AM885" s="42">
        <v>-2006974.5</v>
      </c>
      <c r="AN885" s="42">
        <v>-2006974.5</v>
      </c>
      <c r="AO885" s="42">
        <v>-2006974.5</v>
      </c>
      <c r="AP885" s="42">
        <v>-2006974.5</v>
      </c>
      <c r="AQ885" s="42">
        <v>-2006974.5</v>
      </c>
      <c r="AR885" s="42">
        <v>-2006974.5</v>
      </c>
      <c r="AS885" s="42">
        <v>-2006974.5</v>
      </c>
      <c r="AT885" s="42">
        <v>-2006974.5</v>
      </c>
      <c r="AU885" s="42">
        <v>-2006974.5</v>
      </c>
      <c r="AV885" s="42">
        <v>-2006974.5</v>
      </c>
      <c r="AW885" s="42">
        <v>-2006974.5</v>
      </c>
      <c r="AX885" s="42">
        <v>-2006974.5</v>
      </c>
      <c r="AY885" s="42">
        <v>-2006974.5</v>
      </c>
      <c r="AZ885" s="42">
        <v>-2006974.5</v>
      </c>
      <c r="BA885" s="42">
        <v>-2006974.5</v>
      </c>
    </row>
    <row r="886" spans="1:53" x14ac:dyDescent="0.2">
      <c r="A886" s="91" t="s">
        <v>1005</v>
      </c>
      <c r="B886" s="42">
        <v>-3726.8</v>
      </c>
      <c r="C886" s="42">
        <v>-3726.8</v>
      </c>
      <c r="D886" s="42">
        <v>-3726.8</v>
      </c>
      <c r="E886" s="42">
        <v>-3726.8</v>
      </c>
      <c r="F886" s="42">
        <v>-3726.8</v>
      </c>
      <c r="G886" s="42">
        <v>-3726.8</v>
      </c>
      <c r="H886" s="42">
        <v>-3726.8</v>
      </c>
      <c r="I886" s="42">
        <v>-3726.8</v>
      </c>
      <c r="J886" s="42">
        <v>-3726.8</v>
      </c>
      <c r="K886" s="42">
        <v>-3726.8</v>
      </c>
      <c r="L886" s="42">
        <v>-3726.8</v>
      </c>
      <c r="M886" s="42">
        <v>-3726.8</v>
      </c>
      <c r="N886" s="42">
        <v>-3726.8</v>
      </c>
      <c r="O886" s="42">
        <v>-3726.8</v>
      </c>
      <c r="P886" s="42">
        <v>-3726.8</v>
      </c>
      <c r="Q886" s="42">
        <v>-3726.8</v>
      </c>
      <c r="R886" s="42">
        <v>-3726.8</v>
      </c>
      <c r="S886" s="42">
        <v>-3726.8</v>
      </c>
      <c r="T886" s="42">
        <v>-3726.8</v>
      </c>
      <c r="U886" s="42">
        <v>-3726.8</v>
      </c>
      <c r="V886" s="42">
        <v>-3726.8</v>
      </c>
      <c r="W886" s="42">
        <v>-3726.8</v>
      </c>
      <c r="X886" s="42">
        <v>-3726.8</v>
      </c>
      <c r="Y886" s="42">
        <v>-3726.8</v>
      </c>
      <c r="Z886" s="42">
        <v>-3726.8</v>
      </c>
      <c r="AA886" s="42">
        <v>-3726.8</v>
      </c>
      <c r="AB886" s="42">
        <v>-3726.8</v>
      </c>
      <c r="AC886" s="42">
        <v>-3726.8</v>
      </c>
      <c r="AD886" s="42">
        <v>-3726.8</v>
      </c>
      <c r="AE886" s="42">
        <v>-3726.8</v>
      </c>
      <c r="AF886" s="42">
        <v>-3726.8</v>
      </c>
      <c r="AG886" s="42">
        <v>-3726.8</v>
      </c>
      <c r="AH886" s="42">
        <v>-3726.8</v>
      </c>
      <c r="AI886" s="42">
        <v>-3726.8</v>
      </c>
      <c r="AJ886" s="42">
        <v>-3726.8</v>
      </c>
      <c r="AK886" s="42">
        <v>-3726.8</v>
      </c>
      <c r="AL886" s="42">
        <v>-3726.8</v>
      </c>
      <c r="AM886" s="42">
        <v>-3726.8</v>
      </c>
      <c r="AN886" s="42">
        <v>-3726.8</v>
      </c>
      <c r="AO886" s="42">
        <v>-3726.8</v>
      </c>
      <c r="AP886" s="42">
        <v>-3726.8</v>
      </c>
      <c r="AQ886" s="42">
        <v>-3726.8</v>
      </c>
      <c r="AR886" s="42">
        <v>-3726.8</v>
      </c>
      <c r="AS886" s="42">
        <v>-3726.8</v>
      </c>
      <c r="AT886" s="42">
        <v>-3726.8</v>
      </c>
      <c r="AU886" s="42">
        <v>-3726.8</v>
      </c>
      <c r="AV886" s="42">
        <v>-3726.8</v>
      </c>
      <c r="AW886" s="42">
        <v>-3726.8</v>
      </c>
      <c r="AX886" s="42">
        <v>-3726.8</v>
      </c>
      <c r="AY886" s="42">
        <v>-3726.8</v>
      </c>
      <c r="AZ886" s="42">
        <v>-3726.8</v>
      </c>
      <c r="BA886" s="42">
        <v>-3726.8</v>
      </c>
    </row>
    <row r="887" spans="1:53" x14ac:dyDescent="0.2">
      <c r="A887" s="91" t="s">
        <v>1006</v>
      </c>
      <c r="B887" s="42">
        <v>0</v>
      </c>
      <c r="C887" s="42">
        <v>0</v>
      </c>
      <c r="D887" s="42">
        <v>0</v>
      </c>
      <c r="E887" s="42">
        <v>0</v>
      </c>
      <c r="F887" s="42">
        <v>0</v>
      </c>
      <c r="G887" s="42">
        <v>0</v>
      </c>
      <c r="H887" s="42">
        <v>0</v>
      </c>
      <c r="I887" s="42">
        <v>0</v>
      </c>
      <c r="J887" s="42">
        <v>0</v>
      </c>
      <c r="K887" s="42">
        <v>0</v>
      </c>
      <c r="L887" s="42">
        <v>0</v>
      </c>
      <c r="M887" s="42">
        <v>0</v>
      </c>
      <c r="N887" s="42">
        <v>0</v>
      </c>
      <c r="O887" s="42">
        <v>0</v>
      </c>
      <c r="P887" s="42">
        <v>0</v>
      </c>
      <c r="Q887" s="42">
        <v>0</v>
      </c>
      <c r="R887" s="42">
        <v>0</v>
      </c>
      <c r="S887" s="42">
        <v>0</v>
      </c>
      <c r="T887" s="42">
        <v>0</v>
      </c>
      <c r="U887" s="42">
        <v>0</v>
      </c>
      <c r="V887" s="42">
        <v>0</v>
      </c>
      <c r="W887" s="42">
        <v>0</v>
      </c>
      <c r="X887" s="42">
        <v>0</v>
      </c>
      <c r="Y887" s="42">
        <v>0</v>
      </c>
      <c r="Z887" s="42">
        <v>0</v>
      </c>
      <c r="AA887" s="42">
        <v>0</v>
      </c>
      <c r="AB887" s="42">
        <v>0</v>
      </c>
      <c r="AC887" s="42">
        <v>0</v>
      </c>
      <c r="AD887" s="42">
        <v>0</v>
      </c>
      <c r="AE887" s="42">
        <v>0</v>
      </c>
      <c r="AF887" s="42">
        <v>0</v>
      </c>
      <c r="AG887" s="42">
        <v>0</v>
      </c>
      <c r="AH887" s="42">
        <v>0</v>
      </c>
      <c r="AI887" s="42">
        <v>0</v>
      </c>
      <c r="AJ887" s="42">
        <v>0</v>
      </c>
      <c r="AK887" s="42">
        <v>0</v>
      </c>
      <c r="AL887" s="42">
        <v>0</v>
      </c>
      <c r="AM887" s="42">
        <v>0</v>
      </c>
      <c r="AN887" s="42">
        <v>0</v>
      </c>
      <c r="AO887" s="42">
        <v>0</v>
      </c>
      <c r="AP887" s="42">
        <v>0</v>
      </c>
      <c r="AQ887" s="42">
        <v>0</v>
      </c>
      <c r="AR887" s="42">
        <v>0</v>
      </c>
      <c r="AS887" s="42">
        <v>0</v>
      </c>
      <c r="AT887" s="42">
        <v>0</v>
      </c>
      <c r="AU887" s="42">
        <v>0</v>
      </c>
      <c r="AV887" s="42">
        <v>0</v>
      </c>
      <c r="AW887" s="42">
        <v>0</v>
      </c>
      <c r="AX887" s="42">
        <v>0</v>
      </c>
      <c r="AY887" s="42">
        <v>0</v>
      </c>
      <c r="AZ887" s="42">
        <v>0</v>
      </c>
      <c r="BA887" s="42">
        <v>0</v>
      </c>
    </row>
    <row r="888" spans="1:53" x14ac:dyDescent="0.2">
      <c r="A888" s="91" t="s">
        <v>1007</v>
      </c>
      <c r="B888" s="42">
        <v>-723694.45999999903</v>
      </c>
      <c r="C888" s="42">
        <v>-748714.45999999903</v>
      </c>
      <c r="D888" s="42">
        <v>-762002.45999999903</v>
      </c>
      <c r="E888" s="42">
        <v>-777474.45999999903</v>
      </c>
      <c r="F888" s="42">
        <v>-942254.45999999903</v>
      </c>
      <c r="G888" s="42">
        <v>-843909.45999999903</v>
      </c>
      <c r="H888" s="42">
        <v>-802848.45999999903</v>
      </c>
      <c r="I888" s="42">
        <v>-775687.45999999903</v>
      </c>
      <c r="J888" s="42">
        <v>-763759.45999999903</v>
      </c>
      <c r="K888" s="42">
        <v>-761428.45999999903</v>
      </c>
      <c r="L888" s="42">
        <v>-950867.45999999903</v>
      </c>
      <c r="M888" s="42">
        <v>-834064.45999999903</v>
      </c>
      <c r="N888" s="42">
        <v>-834064.45999999903</v>
      </c>
      <c r="O888" s="42">
        <v>-807225.45999999903</v>
      </c>
      <c r="P888" s="42">
        <v>-807225.45999999903</v>
      </c>
      <c r="Q888" s="42">
        <v>-807225.45999999903</v>
      </c>
      <c r="R888" s="42">
        <v>-807225.45999999903</v>
      </c>
      <c r="S888" s="42">
        <v>-807225.45999999903</v>
      </c>
      <c r="T888" s="42">
        <v>-807225.45999999903</v>
      </c>
      <c r="U888" s="42">
        <v>-807225.45999999903</v>
      </c>
      <c r="V888" s="42">
        <v>-807225.45999999903</v>
      </c>
      <c r="W888" s="42">
        <v>-807225.45999999903</v>
      </c>
      <c r="X888" s="42">
        <v>-807225.45999999903</v>
      </c>
      <c r="Y888" s="42">
        <v>-807225.45999999903</v>
      </c>
      <c r="Z888" s="42">
        <v>-807225.45999999903</v>
      </c>
      <c r="AA888" s="42">
        <v>-807225.45999999903</v>
      </c>
      <c r="AB888" s="42">
        <v>-807225.45999999903</v>
      </c>
      <c r="AC888" s="42">
        <v>-807225.45999999903</v>
      </c>
      <c r="AD888" s="42">
        <v>-807225.45999999903</v>
      </c>
      <c r="AE888" s="42">
        <v>-807225.45999999903</v>
      </c>
      <c r="AF888" s="42">
        <v>-807225.45999999903</v>
      </c>
      <c r="AG888" s="42">
        <v>-807225.45999999903</v>
      </c>
      <c r="AH888" s="42">
        <v>-807225.45999999903</v>
      </c>
      <c r="AI888" s="42">
        <v>-807225.45999999903</v>
      </c>
      <c r="AJ888" s="42">
        <v>-807225.45999999903</v>
      </c>
      <c r="AK888" s="42">
        <v>-807225.45999999903</v>
      </c>
      <c r="AL888" s="42">
        <v>-807225.45999999903</v>
      </c>
      <c r="AM888" s="42">
        <v>-807225.45999999903</v>
      </c>
      <c r="AN888" s="42">
        <v>-807225.45999999903</v>
      </c>
      <c r="AO888" s="42">
        <v>-807225.45999999903</v>
      </c>
      <c r="AP888" s="42">
        <v>-807225.45999999903</v>
      </c>
      <c r="AQ888" s="42">
        <v>-807225.45999999903</v>
      </c>
      <c r="AR888" s="42">
        <v>-807225.45999999903</v>
      </c>
      <c r="AS888" s="42">
        <v>-807225.45999999903</v>
      </c>
      <c r="AT888" s="42">
        <v>-807225.45999999903</v>
      </c>
      <c r="AU888" s="42">
        <v>-807225.45999999903</v>
      </c>
      <c r="AV888" s="42">
        <v>-807225.45999999903</v>
      </c>
      <c r="AW888" s="42">
        <v>-807225.45999999903</v>
      </c>
      <c r="AX888" s="42">
        <v>-807225.45999999903</v>
      </c>
      <c r="AY888" s="42">
        <v>-807225.45999999903</v>
      </c>
      <c r="AZ888" s="42">
        <v>-807225.45999999903</v>
      </c>
      <c r="BA888" s="42">
        <v>-807225.45999999903</v>
      </c>
    </row>
    <row r="889" spans="1:53" x14ac:dyDescent="0.2">
      <c r="A889" s="91" t="s">
        <v>1008</v>
      </c>
      <c r="B889" s="42">
        <v>5420016</v>
      </c>
      <c r="C889" s="42">
        <v>5420016</v>
      </c>
      <c r="D889" s="42">
        <v>5420016</v>
      </c>
      <c r="E889" s="42">
        <v>5420016</v>
      </c>
      <c r="F889" s="42">
        <v>5420016</v>
      </c>
      <c r="G889" s="42">
        <v>5420016</v>
      </c>
      <c r="H889" s="42">
        <v>5420016</v>
      </c>
      <c r="I889" s="42">
        <v>5420016</v>
      </c>
      <c r="J889" s="42">
        <v>5420016</v>
      </c>
      <c r="K889" s="42">
        <v>5420016</v>
      </c>
      <c r="L889" s="42">
        <v>5420016</v>
      </c>
      <c r="M889" s="42">
        <v>5420016</v>
      </c>
      <c r="N889" s="42">
        <v>5420016</v>
      </c>
      <c r="O889" s="42">
        <v>5420016</v>
      </c>
      <c r="P889" s="42">
        <v>5420016</v>
      </c>
      <c r="Q889" s="42">
        <v>5420016</v>
      </c>
      <c r="R889" s="42">
        <v>5420016</v>
      </c>
      <c r="S889" s="42">
        <v>5420016</v>
      </c>
      <c r="T889" s="42">
        <v>5420016</v>
      </c>
      <c r="U889" s="42">
        <v>5420016</v>
      </c>
      <c r="V889" s="42">
        <v>5420016</v>
      </c>
      <c r="W889" s="42">
        <v>5420016</v>
      </c>
      <c r="X889" s="42">
        <v>5420016</v>
      </c>
      <c r="Y889" s="42">
        <v>5420016</v>
      </c>
      <c r="Z889" s="42">
        <v>5420016</v>
      </c>
      <c r="AA889" s="42">
        <v>5420016</v>
      </c>
      <c r="AB889" s="42">
        <v>5420016</v>
      </c>
      <c r="AC889" s="42">
        <v>5420016</v>
      </c>
      <c r="AD889" s="42">
        <v>5420016</v>
      </c>
      <c r="AE889" s="42">
        <v>5420016</v>
      </c>
      <c r="AF889" s="42">
        <v>5420016</v>
      </c>
      <c r="AG889" s="42">
        <v>5420016</v>
      </c>
      <c r="AH889" s="42">
        <v>5420016</v>
      </c>
      <c r="AI889" s="42">
        <v>5420016</v>
      </c>
      <c r="AJ889" s="42">
        <v>5420016</v>
      </c>
      <c r="AK889" s="42">
        <v>5420016</v>
      </c>
      <c r="AL889" s="42">
        <v>5420016</v>
      </c>
      <c r="AM889" s="42">
        <v>5420016</v>
      </c>
      <c r="AN889" s="42">
        <v>5420016</v>
      </c>
      <c r="AO889" s="42">
        <v>5420016</v>
      </c>
      <c r="AP889" s="42">
        <v>5420016</v>
      </c>
      <c r="AQ889" s="42">
        <v>5420016</v>
      </c>
      <c r="AR889" s="42">
        <v>5420016</v>
      </c>
      <c r="AS889" s="42">
        <v>5420016</v>
      </c>
      <c r="AT889" s="42">
        <v>5420016</v>
      </c>
      <c r="AU889" s="42">
        <v>5420016</v>
      </c>
      <c r="AV889" s="42">
        <v>5420016</v>
      </c>
      <c r="AW889" s="42">
        <v>5420016</v>
      </c>
      <c r="AX889" s="42">
        <v>5420016</v>
      </c>
      <c r="AY889" s="42">
        <v>5420016</v>
      </c>
      <c r="AZ889" s="42">
        <v>5420016</v>
      </c>
      <c r="BA889" s="42">
        <v>5420016</v>
      </c>
    </row>
    <row r="890" spans="1:53" x14ac:dyDescent="0.2">
      <c r="A890" s="91" t="s">
        <v>1009</v>
      </c>
      <c r="B890" s="42">
        <v>-4738.55</v>
      </c>
      <c r="C890" s="42">
        <v>-4738.55</v>
      </c>
      <c r="D890" s="42">
        <v>-4738.55</v>
      </c>
      <c r="E890" s="42">
        <v>-4738.55</v>
      </c>
      <c r="F890" s="42">
        <v>-4738.55</v>
      </c>
      <c r="G890" s="42">
        <v>-4738.55</v>
      </c>
      <c r="H890" s="42">
        <v>-4738.55</v>
      </c>
      <c r="I890" s="42">
        <v>-4738.55</v>
      </c>
      <c r="J890" s="42">
        <v>-4738.55</v>
      </c>
      <c r="K890" s="42">
        <v>-4738.55</v>
      </c>
      <c r="L890" s="42">
        <v>-4738.55</v>
      </c>
      <c r="M890" s="42">
        <v>-4738.55</v>
      </c>
      <c r="N890" s="42">
        <v>-4738.55</v>
      </c>
      <c r="O890" s="42">
        <v>-4738.55</v>
      </c>
      <c r="P890" s="42">
        <v>-4738.55</v>
      </c>
      <c r="Q890" s="42">
        <v>-4738.55</v>
      </c>
      <c r="R890" s="42">
        <v>-4738.55</v>
      </c>
      <c r="S890" s="42">
        <v>-4738.55</v>
      </c>
      <c r="T890" s="42">
        <v>-4738.55</v>
      </c>
      <c r="U890" s="42">
        <v>-4738.55</v>
      </c>
      <c r="V890" s="42">
        <v>-4738.55</v>
      </c>
      <c r="W890" s="42">
        <v>-4738.55</v>
      </c>
      <c r="X890" s="42">
        <v>-4738.55</v>
      </c>
      <c r="Y890" s="42">
        <v>-4738.55</v>
      </c>
      <c r="Z890" s="42">
        <v>-4738.55</v>
      </c>
      <c r="AA890" s="42">
        <v>-4738.55</v>
      </c>
      <c r="AB890" s="42">
        <v>-4738.55</v>
      </c>
      <c r="AC890" s="42">
        <v>-4738.55</v>
      </c>
      <c r="AD890" s="42">
        <v>-4738.55</v>
      </c>
      <c r="AE890" s="42">
        <v>-4738.55</v>
      </c>
      <c r="AF890" s="42">
        <v>-4738.55</v>
      </c>
      <c r="AG890" s="42">
        <v>-4738.55</v>
      </c>
      <c r="AH890" s="42">
        <v>-4738.55</v>
      </c>
      <c r="AI890" s="42">
        <v>-4738.55</v>
      </c>
      <c r="AJ890" s="42">
        <v>-4738.55</v>
      </c>
      <c r="AK890" s="42">
        <v>-4738.55</v>
      </c>
      <c r="AL890" s="42">
        <v>-4738.55</v>
      </c>
      <c r="AM890" s="42">
        <v>-4738.55</v>
      </c>
      <c r="AN890" s="42">
        <v>-4738.55</v>
      </c>
      <c r="AO890" s="42">
        <v>-4738.55</v>
      </c>
      <c r="AP890" s="42">
        <v>-4738.55</v>
      </c>
      <c r="AQ890" s="42">
        <v>-4738.55</v>
      </c>
      <c r="AR890" s="42">
        <v>-4738.55</v>
      </c>
      <c r="AS890" s="42">
        <v>-4738.55</v>
      </c>
      <c r="AT890" s="42">
        <v>-4738.55</v>
      </c>
      <c r="AU890" s="42">
        <v>-4738.55</v>
      </c>
      <c r="AV890" s="42">
        <v>-4738.55</v>
      </c>
      <c r="AW890" s="42">
        <v>-4738.55</v>
      </c>
      <c r="AX890" s="42">
        <v>-4738.55</v>
      </c>
      <c r="AY890" s="42">
        <v>-4738.55</v>
      </c>
      <c r="AZ890" s="42">
        <v>-4738.55</v>
      </c>
      <c r="BA890" s="42">
        <v>-4738.55</v>
      </c>
    </row>
    <row r="891" spans="1:53" x14ac:dyDescent="0.2">
      <c r="A891" s="91" t="s">
        <v>1010</v>
      </c>
      <c r="B891" s="42">
        <v>0</v>
      </c>
      <c r="C891" s="42">
        <v>0</v>
      </c>
      <c r="D891" s="42">
        <v>0</v>
      </c>
      <c r="E891" s="42">
        <v>0</v>
      </c>
      <c r="F891" s="42">
        <v>0</v>
      </c>
      <c r="G891" s="42">
        <v>0</v>
      </c>
      <c r="H891" s="42">
        <v>0</v>
      </c>
      <c r="I891" s="42">
        <v>0</v>
      </c>
      <c r="J891" s="42">
        <v>0</v>
      </c>
      <c r="K891" s="42">
        <v>0</v>
      </c>
      <c r="L891" s="42">
        <v>0</v>
      </c>
      <c r="M891" s="42">
        <v>0</v>
      </c>
      <c r="N891" s="42">
        <v>0</v>
      </c>
      <c r="O891" s="42">
        <v>0</v>
      </c>
      <c r="P891" s="42">
        <v>0</v>
      </c>
      <c r="Q891" s="42">
        <v>0</v>
      </c>
      <c r="R891" s="42">
        <v>0</v>
      </c>
      <c r="S891" s="42">
        <v>0</v>
      </c>
      <c r="T891" s="42">
        <v>0</v>
      </c>
      <c r="U891" s="42">
        <v>0</v>
      </c>
      <c r="V891" s="42">
        <v>0</v>
      </c>
      <c r="W891" s="42">
        <v>0</v>
      </c>
      <c r="X891" s="42">
        <v>0</v>
      </c>
      <c r="Y891" s="42">
        <v>0</v>
      </c>
      <c r="Z891" s="42">
        <v>0</v>
      </c>
      <c r="AA891" s="42">
        <v>0</v>
      </c>
      <c r="AB891" s="42">
        <v>0</v>
      </c>
      <c r="AC891" s="42">
        <v>0</v>
      </c>
      <c r="AD891" s="42">
        <v>0</v>
      </c>
      <c r="AE891" s="42">
        <v>0</v>
      </c>
      <c r="AF891" s="42">
        <v>0</v>
      </c>
      <c r="AG891" s="42">
        <v>0</v>
      </c>
      <c r="AH891" s="42">
        <v>0</v>
      </c>
      <c r="AI891" s="42">
        <v>0</v>
      </c>
      <c r="AJ891" s="42">
        <v>0</v>
      </c>
      <c r="AK891" s="42">
        <v>0</v>
      </c>
      <c r="AL891" s="42">
        <v>0</v>
      </c>
      <c r="AM891" s="42">
        <v>0</v>
      </c>
      <c r="AN891" s="42">
        <v>0</v>
      </c>
      <c r="AO891" s="42">
        <v>0</v>
      </c>
      <c r="AP891" s="42">
        <v>0</v>
      </c>
      <c r="AQ891" s="42">
        <v>0</v>
      </c>
      <c r="AR891" s="42">
        <v>0</v>
      </c>
      <c r="AS891" s="42">
        <v>0</v>
      </c>
      <c r="AT891" s="42">
        <v>0</v>
      </c>
      <c r="AU891" s="42">
        <v>0</v>
      </c>
      <c r="AV891" s="42">
        <v>0</v>
      </c>
      <c r="AW891" s="42">
        <v>0</v>
      </c>
      <c r="AX891" s="42">
        <v>0</v>
      </c>
      <c r="AY891" s="42">
        <v>0</v>
      </c>
      <c r="AZ891" s="42">
        <v>0</v>
      </c>
      <c r="BA891" s="42">
        <v>0</v>
      </c>
    </row>
    <row r="892" spans="1:53" x14ac:dyDescent="0.2">
      <c r="A892" s="91" t="s">
        <v>1011</v>
      </c>
      <c r="B892" s="42">
        <v>0</v>
      </c>
      <c r="C892" s="42">
        <v>0</v>
      </c>
      <c r="D892" s="42">
        <v>0</v>
      </c>
      <c r="E892" s="42">
        <v>0</v>
      </c>
      <c r="F892" s="42">
        <v>0</v>
      </c>
      <c r="G892" s="42">
        <v>0</v>
      </c>
      <c r="H892" s="42">
        <v>0</v>
      </c>
      <c r="I892" s="42">
        <v>0</v>
      </c>
      <c r="J892" s="42">
        <v>0</v>
      </c>
      <c r="K892" s="42">
        <v>0</v>
      </c>
      <c r="L892" s="42">
        <v>0</v>
      </c>
      <c r="M892" s="42">
        <v>0</v>
      </c>
      <c r="N892" s="42">
        <v>0</v>
      </c>
      <c r="O892" s="42">
        <v>0</v>
      </c>
      <c r="P892" s="42">
        <v>0</v>
      </c>
      <c r="Q892" s="42">
        <v>0</v>
      </c>
      <c r="R892" s="42">
        <v>0</v>
      </c>
      <c r="S892" s="42">
        <v>0</v>
      </c>
      <c r="T892" s="42">
        <v>0</v>
      </c>
      <c r="U892" s="42">
        <v>0</v>
      </c>
      <c r="V892" s="42">
        <v>0</v>
      </c>
      <c r="W892" s="42">
        <v>0</v>
      </c>
      <c r="X892" s="42">
        <v>0</v>
      </c>
      <c r="Y892" s="42">
        <v>0</v>
      </c>
      <c r="Z892" s="42">
        <v>0</v>
      </c>
      <c r="AA892" s="42">
        <v>0</v>
      </c>
      <c r="AB892" s="42">
        <v>0</v>
      </c>
      <c r="AC892" s="42">
        <v>0</v>
      </c>
      <c r="AD892" s="42">
        <v>0</v>
      </c>
      <c r="AE892" s="42">
        <v>0</v>
      </c>
      <c r="AF892" s="42">
        <v>0</v>
      </c>
      <c r="AG892" s="42">
        <v>0</v>
      </c>
      <c r="AH892" s="42">
        <v>0</v>
      </c>
      <c r="AI892" s="42">
        <v>0</v>
      </c>
      <c r="AJ892" s="42">
        <v>0</v>
      </c>
      <c r="AK892" s="42">
        <v>0</v>
      </c>
      <c r="AL892" s="42">
        <v>0</v>
      </c>
      <c r="AM892" s="42">
        <v>0</v>
      </c>
      <c r="AN892" s="42">
        <v>0</v>
      </c>
      <c r="AO892" s="42">
        <v>0</v>
      </c>
      <c r="AP892" s="42">
        <v>0</v>
      </c>
      <c r="AQ892" s="42">
        <v>0</v>
      </c>
      <c r="AR892" s="42">
        <v>0</v>
      </c>
      <c r="AS892" s="42">
        <v>0</v>
      </c>
      <c r="AT892" s="42">
        <v>0</v>
      </c>
      <c r="AU892" s="42">
        <v>0</v>
      </c>
      <c r="AV892" s="42">
        <v>0</v>
      </c>
      <c r="AW892" s="42">
        <v>0</v>
      </c>
      <c r="AX892" s="42">
        <v>0</v>
      </c>
      <c r="AY892" s="42">
        <v>0</v>
      </c>
      <c r="AZ892" s="42">
        <v>0</v>
      </c>
      <c r="BA892" s="42">
        <v>0</v>
      </c>
    </row>
    <row r="893" spans="1:53" x14ac:dyDescent="0.2">
      <c r="A893" s="91" t="s">
        <v>1012</v>
      </c>
      <c r="B893" s="42">
        <v>5661217.5999999903</v>
      </c>
      <c r="C893" s="42">
        <v>5661217.5999999903</v>
      </c>
      <c r="D893" s="42">
        <v>5661217.5999999903</v>
      </c>
      <c r="E893" s="42">
        <v>5661217.5999999903</v>
      </c>
      <c r="F893" s="42">
        <v>5661217.5999999903</v>
      </c>
      <c r="G893" s="42">
        <v>5661217.5999999903</v>
      </c>
      <c r="H893" s="42">
        <v>5661217.5999999903</v>
      </c>
      <c r="I893" s="42">
        <v>5661217.5999999903</v>
      </c>
      <c r="J893" s="42">
        <v>5661217.5999999903</v>
      </c>
      <c r="K893" s="42">
        <v>5661217.5999999903</v>
      </c>
      <c r="L893" s="42">
        <v>5661217.5999999903</v>
      </c>
      <c r="M893" s="42">
        <v>5661217.5999999903</v>
      </c>
      <c r="N893" s="42">
        <v>5661217.5999999903</v>
      </c>
      <c r="O893" s="42">
        <v>5661217.5999999903</v>
      </c>
      <c r="P893" s="42">
        <v>5661217.5999999903</v>
      </c>
      <c r="Q893" s="42">
        <v>5661217.5999999903</v>
      </c>
      <c r="R893" s="42">
        <v>5661217.5999999903</v>
      </c>
      <c r="S893" s="42">
        <v>5661217.5999999903</v>
      </c>
      <c r="T893" s="42">
        <v>5661217.5999999903</v>
      </c>
      <c r="U893" s="42">
        <v>5661217.5999999903</v>
      </c>
      <c r="V893" s="42">
        <v>5661217.5999999903</v>
      </c>
      <c r="W893" s="42">
        <v>5661217.5999999903</v>
      </c>
      <c r="X893" s="42">
        <v>5661217.5999999903</v>
      </c>
      <c r="Y893" s="42">
        <v>5661217.5999999903</v>
      </c>
      <c r="Z893" s="42">
        <v>5661217.5999999903</v>
      </c>
      <c r="AA893" s="42">
        <v>5661217.5999999903</v>
      </c>
      <c r="AB893" s="42">
        <v>5661217.5999999903</v>
      </c>
      <c r="AC893" s="42">
        <v>5661217.5999999903</v>
      </c>
      <c r="AD893" s="42">
        <v>5661217.5999999903</v>
      </c>
      <c r="AE893" s="42">
        <v>5661217.5999999903</v>
      </c>
      <c r="AF893" s="42">
        <v>5661217.5999999903</v>
      </c>
      <c r="AG893" s="42">
        <v>5661217.5999999903</v>
      </c>
      <c r="AH893" s="42">
        <v>5661217.5999999903</v>
      </c>
      <c r="AI893" s="42">
        <v>5661217.5999999903</v>
      </c>
      <c r="AJ893" s="42">
        <v>5661217.5999999903</v>
      </c>
      <c r="AK893" s="42">
        <v>5661217.5999999903</v>
      </c>
      <c r="AL893" s="42">
        <v>5661217.5999999903</v>
      </c>
      <c r="AM893" s="42">
        <v>5661217.5999999903</v>
      </c>
      <c r="AN893" s="42">
        <v>5661217.5999999903</v>
      </c>
      <c r="AO893" s="42">
        <v>5661217.5999999903</v>
      </c>
      <c r="AP893" s="42">
        <v>5661217.5999999903</v>
      </c>
      <c r="AQ893" s="42">
        <v>5661217.5999999903</v>
      </c>
      <c r="AR893" s="42">
        <v>5661217.5999999903</v>
      </c>
      <c r="AS893" s="42">
        <v>5661217.5999999903</v>
      </c>
      <c r="AT893" s="42">
        <v>5661217.5999999903</v>
      </c>
      <c r="AU893" s="42">
        <v>5661217.5999999903</v>
      </c>
      <c r="AV893" s="42">
        <v>5661217.5999999903</v>
      </c>
      <c r="AW893" s="42">
        <v>5661217.5999999903</v>
      </c>
      <c r="AX893" s="42">
        <v>5661217.5999999903</v>
      </c>
      <c r="AY893" s="42">
        <v>5661217.5999999903</v>
      </c>
      <c r="AZ893" s="42">
        <v>5661217.5999999903</v>
      </c>
      <c r="BA893" s="42">
        <v>5661217.5999999903</v>
      </c>
    </row>
    <row r="894" spans="1:53" x14ac:dyDescent="0.2">
      <c r="A894" s="91" t="s">
        <v>1013</v>
      </c>
      <c r="B894" s="42">
        <v>0</v>
      </c>
      <c r="C894" s="42">
        <v>0</v>
      </c>
      <c r="D894" s="42">
        <v>0</v>
      </c>
      <c r="E894" s="42">
        <v>0</v>
      </c>
      <c r="F894" s="42">
        <v>0</v>
      </c>
      <c r="G894" s="42">
        <v>0</v>
      </c>
      <c r="H894" s="42">
        <v>0</v>
      </c>
      <c r="I894" s="42">
        <v>0</v>
      </c>
      <c r="J894" s="42">
        <v>0</v>
      </c>
      <c r="K894" s="42">
        <v>0</v>
      </c>
      <c r="L894" s="42">
        <v>0</v>
      </c>
      <c r="M894" s="42">
        <v>0</v>
      </c>
      <c r="N894" s="42">
        <v>0</v>
      </c>
      <c r="O894" s="42">
        <v>0</v>
      </c>
      <c r="P894" s="42">
        <v>0</v>
      </c>
      <c r="Q894" s="42">
        <v>0</v>
      </c>
      <c r="R894" s="42">
        <v>0</v>
      </c>
      <c r="S894" s="42">
        <v>0</v>
      </c>
      <c r="T894" s="42">
        <v>0</v>
      </c>
      <c r="U894" s="42">
        <v>0</v>
      </c>
      <c r="V894" s="42">
        <v>0</v>
      </c>
      <c r="W894" s="42">
        <v>0</v>
      </c>
      <c r="X894" s="42">
        <v>0</v>
      </c>
      <c r="Y894" s="42">
        <v>0</v>
      </c>
      <c r="Z894" s="42">
        <v>0</v>
      </c>
      <c r="AA894" s="42">
        <v>0</v>
      </c>
      <c r="AB894" s="42">
        <v>0</v>
      </c>
      <c r="AC894" s="42">
        <v>0</v>
      </c>
      <c r="AD894" s="42">
        <v>0</v>
      </c>
      <c r="AE894" s="42">
        <v>0</v>
      </c>
      <c r="AF894" s="42">
        <v>0</v>
      </c>
      <c r="AG894" s="42">
        <v>0</v>
      </c>
      <c r="AH894" s="42">
        <v>0</v>
      </c>
      <c r="AI894" s="42">
        <v>0</v>
      </c>
      <c r="AJ894" s="42">
        <v>0</v>
      </c>
      <c r="AK894" s="42">
        <v>0</v>
      </c>
      <c r="AL894" s="42">
        <v>0</v>
      </c>
      <c r="AM894" s="42">
        <v>0</v>
      </c>
      <c r="AN894" s="42">
        <v>0</v>
      </c>
      <c r="AO894" s="42">
        <v>0</v>
      </c>
      <c r="AP894" s="42">
        <v>0</v>
      </c>
      <c r="AQ894" s="42">
        <v>0</v>
      </c>
      <c r="AR894" s="42">
        <v>0</v>
      </c>
      <c r="AS894" s="42">
        <v>0</v>
      </c>
      <c r="AT894" s="42">
        <v>0</v>
      </c>
      <c r="AU894" s="42">
        <v>0</v>
      </c>
      <c r="AV894" s="42">
        <v>0</v>
      </c>
      <c r="AW894" s="42">
        <v>0</v>
      </c>
      <c r="AX894" s="42">
        <v>0</v>
      </c>
      <c r="AY894" s="42">
        <v>0</v>
      </c>
      <c r="AZ894" s="42">
        <v>0</v>
      </c>
      <c r="BA894" s="42">
        <v>0</v>
      </c>
    </row>
    <row r="895" spans="1:53" x14ac:dyDescent="0.2">
      <c r="A895" s="91" t="s">
        <v>1014</v>
      </c>
      <c r="B895" s="42">
        <v>5348295.32</v>
      </c>
      <c r="C895" s="42">
        <v>5348295.32</v>
      </c>
      <c r="D895" s="42">
        <v>5348295.32</v>
      </c>
      <c r="E895" s="42">
        <v>5348295.32</v>
      </c>
      <c r="F895" s="42">
        <v>5348295.32</v>
      </c>
      <c r="G895" s="42">
        <v>5348295.32</v>
      </c>
      <c r="H895" s="42">
        <v>5348295.32</v>
      </c>
      <c r="I895" s="42">
        <v>5348295.32</v>
      </c>
      <c r="J895" s="42">
        <v>5348295.32</v>
      </c>
      <c r="K895" s="42">
        <v>5348295.32</v>
      </c>
      <c r="L895" s="42">
        <v>5348295.32</v>
      </c>
      <c r="M895" s="42">
        <v>5348295.32</v>
      </c>
      <c r="N895" s="42">
        <v>5348295.32</v>
      </c>
      <c r="O895" s="42">
        <v>5348295.32</v>
      </c>
      <c r="P895" s="42">
        <v>5348295.32</v>
      </c>
      <c r="Q895" s="42">
        <v>5348295.32</v>
      </c>
      <c r="R895" s="42">
        <v>5348295.32</v>
      </c>
      <c r="S895" s="42">
        <v>5348295.32</v>
      </c>
      <c r="T895" s="42">
        <v>5348295.32</v>
      </c>
      <c r="U895" s="42">
        <v>5348295.32</v>
      </c>
      <c r="V895" s="42">
        <v>5348295.32</v>
      </c>
      <c r="W895" s="42">
        <v>5348295.32</v>
      </c>
      <c r="X895" s="42">
        <v>5348295.32</v>
      </c>
      <c r="Y895" s="42">
        <v>5348295.32</v>
      </c>
      <c r="Z895" s="42">
        <v>5348295.32</v>
      </c>
      <c r="AA895" s="42">
        <v>5348295.32</v>
      </c>
      <c r="AB895" s="42">
        <v>5348295.32</v>
      </c>
      <c r="AC895" s="42">
        <v>5348295.32</v>
      </c>
      <c r="AD895" s="42">
        <v>5348295.32</v>
      </c>
      <c r="AE895" s="42">
        <v>5348295.32</v>
      </c>
      <c r="AF895" s="42">
        <v>5348295.32</v>
      </c>
      <c r="AG895" s="42">
        <v>5348295.32</v>
      </c>
      <c r="AH895" s="42">
        <v>5348295.32</v>
      </c>
      <c r="AI895" s="42">
        <v>5348295.32</v>
      </c>
      <c r="AJ895" s="42">
        <v>5348295.32</v>
      </c>
      <c r="AK895" s="42">
        <v>5348295.32</v>
      </c>
      <c r="AL895" s="42">
        <v>5348295.32</v>
      </c>
      <c r="AM895" s="42">
        <v>5348295.32</v>
      </c>
      <c r="AN895" s="42">
        <v>5348295.32</v>
      </c>
      <c r="AO895" s="42">
        <v>5348295.32</v>
      </c>
      <c r="AP895" s="42">
        <v>5348295.32</v>
      </c>
      <c r="AQ895" s="42">
        <v>5348295.32</v>
      </c>
      <c r="AR895" s="42">
        <v>5348295.32</v>
      </c>
      <c r="AS895" s="42">
        <v>5348295.32</v>
      </c>
      <c r="AT895" s="42">
        <v>5348295.32</v>
      </c>
      <c r="AU895" s="42">
        <v>5348295.32</v>
      </c>
      <c r="AV895" s="42">
        <v>5348295.32</v>
      </c>
      <c r="AW895" s="42">
        <v>5348295.32</v>
      </c>
      <c r="AX895" s="42">
        <v>5348295.32</v>
      </c>
      <c r="AY895" s="42">
        <v>5348295.32</v>
      </c>
      <c r="AZ895" s="42">
        <v>5348295.32</v>
      </c>
      <c r="BA895" s="42">
        <v>5348295.32</v>
      </c>
    </row>
    <row r="896" spans="1:53" x14ac:dyDescent="0.2">
      <c r="A896" s="91" t="s">
        <v>1015</v>
      </c>
      <c r="B896" s="42">
        <v>0</v>
      </c>
      <c r="C896" s="42">
        <v>0</v>
      </c>
      <c r="D896" s="42">
        <v>0</v>
      </c>
      <c r="E896" s="42">
        <v>0</v>
      </c>
      <c r="F896" s="42">
        <v>0</v>
      </c>
      <c r="G896" s="42">
        <v>0</v>
      </c>
      <c r="H896" s="42">
        <v>0</v>
      </c>
      <c r="I896" s="42">
        <v>0</v>
      </c>
      <c r="J896" s="42">
        <v>0</v>
      </c>
      <c r="K896" s="42">
        <v>0</v>
      </c>
      <c r="L896" s="42">
        <v>0</v>
      </c>
      <c r="M896" s="42">
        <v>0</v>
      </c>
      <c r="N896" s="42">
        <v>0</v>
      </c>
      <c r="O896" s="42">
        <v>0</v>
      </c>
      <c r="P896" s="42">
        <v>0</v>
      </c>
      <c r="Q896" s="42">
        <v>0</v>
      </c>
      <c r="R896" s="42">
        <v>0</v>
      </c>
      <c r="S896" s="42">
        <v>0</v>
      </c>
      <c r="T896" s="42">
        <v>0</v>
      </c>
      <c r="U896" s="42">
        <v>0</v>
      </c>
      <c r="V896" s="42">
        <v>0</v>
      </c>
      <c r="W896" s="42">
        <v>0</v>
      </c>
      <c r="X896" s="42">
        <v>0</v>
      </c>
      <c r="Y896" s="42">
        <v>0</v>
      </c>
      <c r="Z896" s="42">
        <v>0</v>
      </c>
      <c r="AA896" s="42">
        <v>0</v>
      </c>
      <c r="AB896" s="42">
        <v>0</v>
      </c>
      <c r="AC896" s="42">
        <v>0</v>
      </c>
      <c r="AD896" s="42">
        <v>0</v>
      </c>
      <c r="AE896" s="42">
        <v>0</v>
      </c>
      <c r="AF896" s="42">
        <v>0</v>
      </c>
      <c r="AG896" s="42">
        <v>0</v>
      </c>
      <c r="AH896" s="42">
        <v>0</v>
      </c>
      <c r="AI896" s="42">
        <v>0</v>
      </c>
      <c r="AJ896" s="42">
        <v>0</v>
      </c>
      <c r="AK896" s="42">
        <v>0</v>
      </c>
      <c r="AL896" s="42">
        <v>0</v>
      </c>
      <c r="AM896" s="42">
        <v>0</v>
      </c>
      <c r="AN896" s="42">
        <v>0</v>
      </c>
      <c r="AO896" s="42">
        <v>0</v>
      </c>
      <c r="AP896" s="42">
        <v>0</v>
      </c>
      <c r="AQ896" s="42">
        <v>0</v>
      </c>
      <c r="AR896" s="42">
        <v>0</v>
      </c>
      <c r="AS896" s="42">
        <v>0</v>
      </c>
      <c r="AT896" s="42">
        <v>0</v>
      </c>
      <c r="AU896" s="42">
        <v>0</v>
      </c>
      <c r="AV896" s="42">
        <v>0</v>
      </c>
      <c r="AW896" s="42">
        <v>0</v>
      </c>
      <c r="AX896" s="42">
        <v>0</v>
      </c>
      <c r="AY896" s="42">
        <v>0</v>
      </c>
      <c r="AZ896" s="42">
        <v>0</v>
      </c>
      <c r="BA896" s="42">
        <v>0</v>
      </c>
    </row>
    <row r="897" spans="1:53" x14ac:dyDescent="0.2">
      <c r="A897" s="91" t="s">
        <v>1016</v>
      </c>
      <c r="B897" s="42">
        <v>0</v>
      </c>
      <c r="C897" s="42">
        <v>0</v>
      </c>
      <c r="D897" s="42">
        <v>0</v>
      </c>
      <c r="E897" s="42">
        <v>0</v>
      </c>
      <c r="F897" s="42">
        <v>0</v>
      </c>
      <c r="G897" s="42">
        <v>0</v>
      </c>
      <c r="H897" s="42">
        <v>0</v>
      </c>
      <c r="I897" s="42">
        <v>0</v>
      </c>
      <c r="J897" s="42">
        <v>0</v>
      </c>
      <c r="K897" s="42">
        <v>0</v>
      </c>
      <c r="L897" s="42">
        <v>0</v>
      </c>
      <c r="M897" s="42">
        <v>0</v>
      </c>
      <c r="N897" s="42">
        <v>0</v>
      </c>
      <c r="O897" s="42">
        <v>0</v>
      </c>
      <c r="P897" s="42">
        <v>0</v>
      </c>
      <c r="Q897" s="42">
        <v>0</v>
      </c>
      <c r="R897" s="42">
        <v>0</v>
      </c>
      <c r="S897" s="42">
        <v>0</v>
      </c>
      <c r="T897" s="42">
        <v>0</v>
      </c>
      <c r="U897" s="42">
        <v>0</v>
      </c>
      <c r="V897" s="42">
        <v>0</v>
      </c>
      <c r="W897" s="42">
        <v>0</v>
      </c>
      <c r="X897" s="42">
        <v>0</v>
      </c>
      <c r="Y897" s="42">
        <v>0</v>
      </c>
      <c r="Z897" s="42">
        <v>0</v>
      </c>
      <c r="AA897" s="42">
        <v>0</v>
      </c>
      <c r="AB897" s="42">
        <v>0</v>
      </c>
      <c r="AC897" s="42">
        <v>0</v>
      </c>
      <c r="AD897" s="42">
        <v>0</v>
      </c>
      <c r="AE897" s="42">
        <v>0</v>
      </c>
      <c r="AF897" s="42">
        <v>0</v>
      </c>
      <c r="AG897" s="42">
        <v>0</v>
      </c>
      <c r="AH897" s="42">
        <v>0</v>
      </c>
      <c r="AI897" s="42">
        <v>0</v>
      </c>
      <c r="AJ897" s="42">
        <v>0</v>
      </c>
      <c r="AK897" s="42">
        <v>0</v>
      </c>
      <c r="AL897" s="42">
        <v>0</v>
      </c>
      <c r="AM897" s="42">
        <v>0</v>
      </c>
      <c r="AN897" s="42">
        <v>0</v>
      </c>
      <c r="AO897" s="42">
        <v>0</v>
      </c>
      <c r="AP897" s="42">
        <v>0</v>
      </c>
      <c r="AQ897" s="42">
        <v>0</v>
      </c>
      <c r="AR897" s="42">
        <v>0</v>
      </c>
      <c r="AS897" s="42">
        <v>0</v>
      </c>
      <c r="AT897" s="42">
        <v>0</v>
      </c>
      <c r="AU897" s="42">
        <v>0</v>
      </c>
      <c r="AV897" s="42">
        <v>0</v>
      </c>
      <c r="AW897" s="42">
        <v>0</v>
      </c>
      <c r="AX897" s="42">
        <v>0</v>
      </c>
      <c r="AY897" s="42">
        <v>0</v>
      </c>
      <c r="AZ897" s="42">
        <v>0</v>
      </c>
      <c r="BA897" s="42">
        <v>0</v>
      </c>
    </row>
    <row r="898" spans="1:53" x14ac:dyDescent="0.2">
      <c r="A898" s="91" t="s">
        <v>1017</v>
      </c>
      <c r="B898" s="42">
        <v>0</v>
      </c>
      <c r="C898" s="42">
        <v>0</v>
      </c>
      <c r="D898" s="42">
        <v>0</v>
      </c>
      <c r="E898" s="42">
        <v>0</v>
      </c>
      <c r="F898" s="42">
        <v>0</v>
      </c>
      <c r="G898" s="42">
        <v>0</v>
      </c>
      <c r="H898" s="42">
        <v>0</v>
      </c>
      <c r="I898" s="42">
        <v>0</v>
      </c>
      <c r="J898" s="42">
        <v>0</v>
      </c>
      <c r="K898" s="42">
        <v>0</v>
      </c>
      <c r="L898" s="42">
        <v>0</v>
      </c>
      <c r="M898" s="42">
        <v>0</v>
      </c>
      <c r="N898" s="42">
        <v>0</v>
      </c>
      <c r="O898" s="42">
        <v>0</v>
      </c>
      <c r="P898" s="42">
        <v>0</v>
      </c>
      <c r="Q898" s="42">
        <v>0</v>
      </c>
      <c r="R898" s="42">
        <v>0</v>
      </c>
      <c r="S898" s="42">
        <v>0</v>
      </c>
      <c r="T898" s="42">
        <v>0</v>
      </c>
      <c r="U898" s="42">
        <v>0</v>
      </c>
      <c r="V898" s="42">
        <v>0</v>
      </c>
      <c r="W898" s="42">
        <v>0</v>
      </c>
      <c r="X898" s="42">
        <v>0</v>
      </c>
      <c r="Y898" s="42">
        <v>0</v>
      </c>
      <c r="Z898" s="42">
        <v>0</v>
      </c>
      <c r="AA898" s="42">
        <v>0</v>
      </c>
      <c r="AB898" s="42">
        <v>0</v>
      </c>
      <c r="AC898" s="42">
        <v>0</v>
      </c>
      <c r="AD898" s="42">
        <v>0</v>
      </c>
      <c r="AE898" s="42">
        <v>0</v>
      </c>
      <c r="AF898" s="42">
        <v>0</v>
      </c>
      <c r="AG898" s="42">
        <v>0</v>
      </c>
      <c r="AH898" s="42">
        <v>0</v>
      </c>
      <c r="AI898" s="42">
        <v>0</v>
      </c>
      <c r="AJ898" s="42">
        <v>0</v>
      </c>
      <c r="AK898" s="42">
        <v>0</v>
      </c>
      <c r="AL898" s="42">
        <v>0</v>
      </c>
      <c r="AM898" s="42">
        <v>0</v>
      </c>
      <c r="AN898" s="42">
        <v>0</v>
      </c>
      <c r="AO898" s="42">
        <v>0</v>
      </c>
      <c r="AP898" s="42">
        <v>0</v>
      </c>
      <c r="AQ898" s="42">
        <v>0</v>
      </c>
      <c r="AR898" s="42">
        <v>0</v>
      </c>
      <c r="AS898" s="42">
        <v>0</v>
      </c>
      <c r="AT898" s="42">
        <v>0</v>
      </c>
      <c r="AU898" s="42">
        <v>0</v>
      </c>
      <c r="AV898" s="42">
        <v>0</v>
      </c>
      <c r="AW898" s="42">
        <v>0</v>
      </c>
      <c r="AX898" s="42">
        <v>0</v>
      </c>
      <c r="AY898" s="42">
        <v>0</v>
      </c>
      <c r="AZ898" s="42">
        <v>0</v>
      </c>
      <c r="BA898" s="42">
        <v>0</v>
      </c>
    </row>
    <row r="899" spans="1:53" x14ac:dyDescent="0.2">
      <c r="A899" s="91" t="s">
        <v>1018</v>
      </c>
      <c r="B899" s="42">
        <v>0</v>
      </c>
      <c r="C899" s="42">
        <v>0</v>
      </c>
      <c r="D899" s="42">
        <v>0</v>
      </c>
      <c r="E899" s="42">
        <v>0</v>
      </c>
      <c r="F899" s="42">
        <v>0</v>
      </c>
      <c r="G899" s="42">
        <v>0</v>
      </c>
      <c r="H899" s="42">
        <v>0</v>
      </c>
      <c r="I899" s="42">
        <v>0</v>
      </c>
      <c r="J899" s="42">
        <v>0</v>
      </c>
      <c r="K899" s="42">
        <v>0</v>
      </c>
      <c r="L899" s="42">
        <v>0</v>
      </c>
      <c r="M899" s="42">
        <v>0</v>
      </c>
      <c r="N899" s="42">
        <v>0</v>
      </c>
      <c r="O899" s="42">
        <v>0</v>
      </c>
      <c r="P899" s="42">
        <v>0</v>
      </c>
      <c r="Q899" s="42">
        <v>0</v>
      </c>
      <c r="R899" s="42">
        <v>0</v>
      </c>
      <c r="S899" s="42">
        <v>0</v>
      </c>
      <c r="T899" s="42">
        <v>0</v>
      </c>
      <c r="U899" s="42">
        <v>0</v>
      </c>
      <c r="V899" s="42">
        <v>0</v>
      </c>
      <c r="W899" s="42">
        <v>0</v>
      </c>
      <c r="X899" s="42">
        <v>0</v>
      </c>
      <c r="Y899" s="42">
        <v>0</v>
      </c>
      <c r="Z899" s="42">
        <v>0</v>
      </c>
      <c r="AA899" s="42">
        <v>0</v>
      </c>
      <c r="AB899" s="42">
        <v>0</v>
      </c>
      <c r="AC899" s="42">
        <v>0</v>
      </c>
      <c r="AD899" s="42">
        <v>0</v>
      </c>
      <c r="AE899" s="42">
        <v>0</v>
      </c>
      <c r="AF899" s="42">
        <v>0</v>
      </c>
      <c r="AG899" s="42">
        <v>0</v>
      </c>
      <c r="AH899" s="42">
        <v>0</v>
      </c>
      <c r="AI899" s="42">
        <v>0</v>
      </c>
      <c r="AJ899" s="42">
        <v>0</v>
      </c>
      <c r="AK899" s="42">
        <v>0</v>
      </c>
      <c r="AL899" s="42">
        <v>0</v>
      </c>
      <c r="AM899" s="42">
        <v>0</v>
      </c>
      <c r="AN899" s="42">
        <v>0</v>
      </c>
      <c r="AO899" s="42">
        <v>0</v>
      </c>
      <c r="AP899" s="42">
        <v>0</v>
      </c>
      <c r="AQ899" s="42">
        <v>0</v>
      </c>
      <c r="AR899" s="42">
        <v>0</v>
      </c>
      <c r="AS899" s="42">
        <v>0</v>
      </c>
      <c r="AT899" s="42">
        <v>0</v>
      </c>
      <c r="AU899" s="42">
        <v>0</v>
      </c>
      <c r="AV899" s="42">
        <v>0</v>
      </c>
      <c r="AW899" s="42">
        <v>0</v>
      </c>
      <c r="AX899" s="42">
        <v>0</v>
      </c>
      <c r="AY899" s="42">
        <v>0</v>
      </c>
      <c r="AZ899" s="42">
        <v>0</v>
      </c>
      <c r="BA899" s="42">
        <v>0</v>
      </c>
    </row>
    <row r="900" spans="1:53" x14ac:dyDescent="0.2">
      <c r="A900" s="91" t="s">
        <v>1019</v>
      </c>
      <c r="B900" s="42">
        <v>0</v>
      </c>
      <c r="C900" s="42">
        <v>0</v>
      </c>
      <c r="D900" s="42">
        <v>0</v>
      </c>
      <c r="E900" s="42">
        <v>0</v>
      </c>
      <c r="F900" s="42">
        <v>0</v>
      </c>
      <c r="G900" s="42">
        <v>0</v>
      </c>
      <c r="H900" s="42">
        <v>0</v>
      </c>
      <c r="I900" s="42">
        <v>0</v>
      </c>
      <c r="J900" s="42">
        <v>0</v>
      </c>
      <c r="K900" s="42">
        <v>0</v>
      </c>
      <c r="L900" s="42">
        <v>0</v>
      </c>
      <c r="M900" s="42">
        <v>0</v>
      </c>
      <c r="N900" s="42">
        <v>0</v>
      </c>
      <c r="O900" s="42">
        <v>0</v>
      </c>
      <c r="P900" s="42">
        <v>0</v>
      </c>
      <c r="Q900" s="42">
        <v>0</v>
      </c>
      <c r="R900" s="42">
        <v>0</v>
      </c>
      <c r="S900" s="42">
        <v>0</v>
      </c>
      <c r="T900" s="42">
        <v>0</v>
      </c>
      <c r="U900" s="42">
        <v>0</v>
      </c>
      <c r="V900" s="42">
        <v>0</v>
      </c>
      <c r="W900" s="42">
        <v>0</v>
      </c>
      <c r="X900" s="42">
        <v>0</v>
      </c>
      <c r="Y900" s="42">
        <v>0</v>
      </c>
      <c r="Z900" s="42">
        <v>0</v>
      </c>
      <c r="AA900" s="42">
        <v>0</v>
      </c>
      <c r="AB900" s="42">
        <v>0</v>
      </c>
      <c r="AC900" s="42">
        <v>0</v>
      </c>
      <c r="AD900" s="42">
        <v>0</v>
      </c>
      <c r="AE900" s="42">
        <v>0</v>
      </c>
      <c r="AF900" s="42">
        <v>0</v>
      </c>
      <c r="AG900" s="42">
        <v>0</v>
      </c>
      <c r="AH900" s="42">
        <v>0</v>
      </c>
      <c r="AI900" s="42">
        <v>0</v>
      </c>
      <c r="AJ900" s="42">
        <v>0</v>
      </c>
      <c r="AK900" s="42">
        <v>0</v>
      </c>
      <c r="AL900" s="42">
        <v>0</v>
      </c>
      <c r="AM900" s="42">
        <v>0</v>
      </c>
      <c r="AN900" s="42">
        <v>0</v>
      </c>
      <c r="AO900" s="42">
        <v>0</v>
      </c>
      <c r="AP900" s="42">
        <v>0</v>
      </c>
      <c r="AQ900" s="42">
        <v>0</v>
      </c>
      <c r="AR900" s="42">
        <v>0</v>
      </c>
      <c r="AS900" s="42">
        <v>0</v>
      </c>
      <c r="AT900" s="42">
        <v>0</v>
      </c>
      <c r="AU900" s="42">
        <v>0</v>
      </c>
      <c r="AV900" s="42">
        <v>0</v>
      </c>
      <c r="AW900" s="42">
        <v>0</v>
      </c>
      <c r="AX900" s="42">
        <v>0</v>
      </c>
      <c r="AY900" s="42">
        <v>0</v>
      </c>
      <c r="AZ900" s="42">
        <v>0</v>
      </c>
      <c r="BA900" s="42">
        <v>0</v>
      </c>
    </row>
    <row r="901" spans="1:53" x14ac:dyDescent="0.2">
      <c r="A901" s="91" t="s">
        <v>1020</v>
      </c>
      <c r="B901" s="42">
        <v>0</v>
      </c>
      <c r="C901" s="42">
        <v>0</v>
      </c>
      <c r="D901" s="42">
        <v>0</v>
      </c>
      <c r="E901" s="42">
        <v>0</v>
      </c>
      <c r="F901" s="42">
        <v>0</v>
      </c>
      <c r="G901" s="42">
        <v>0</v>
      </c>
      <c r="H901" s="42">
        <v>0</v>
      </c>
      <c r="I901" s="42">
        <v>0</v>
      </c>
      <c r="J901" s="42">
        <v>0</v>
      </c>
      <c r="K901" s="42">
        <v>0</v>
      </c>
      <c r="L901" s="42">
        <v>0</v>
      </c>
      <c r="M901" s="42">
        <v>0</v>
      </c>
      <c r="N901" s="42">
        <v>0</v>
      </c>
      <c r="O901" s="42">
        <v>0</v>
      </c>
      <c r="P901" s="42">
        <v>0</v>
      </c>
      <c r="Q901" s="42">
        <v>0</v>
      </c>
      <c r="R901" s="42">
        <v>0</v>
      </c>
      <c r="S901" s="42">
        <v>0</v>
      </c>
      <c r="T901" s="42">
        <v>0</v>
      </c>
      <c r="U901" s="42">
        <v>0</v>
      </c>
      <c r="V901" s="42">
        <v>0</v>
      </c>
      <c r="W901" s="42">
        <v>0</v>
      </c>
      <c r="X901" s="42">
        <v>0</v>
      </c>
      <c r="Y901" s="42">
        <v>0</v>
      </c>
      <c r="Z901" s="42">
        <v>0</v>
      </c>
      <c r="AA901" s="42">
        <v>0</v>
      </c>
      <c r="AB901" s="42">
        <v>0</v>
      </c>
      <c r="AC901" s="42">
        <v>0</v>
      </c>
      <c r="AD901" s="42">
        <v>0</v>
      </c>
      <c r="AE901" s="42">
        <v>0</v>
      </c>
      <c r="AF901" s="42">
        <v>0</v>
      </c>
      <c r="AG901" s="42">
        <v>0</v>
      </c>
      <c r="AH901" s="42">
        <v>0</v>
      </c>
      <c r="AI901" s="42">
        <v>0</v>
      </c>
      <c r="AJ901" s="42">
        <v>0</v>
      </c>
      <c r="AK901" s="42">
        <v>0</v>
      </c>
      <c r="AL901" s="42">
        <v>0</v>
      </c>
      <c r="AM901" s="42">
        <v>0</v>
      </c>
      <c r="AN901" s="42">
        <v>0</v>
      </c>
      <c r="AO901" s="42">
        <v>0</v>
      </c>
      <c r="AP901" s="42">
        <v>0</v>
      </c>
      <c r="AQ901" s="42">
        <v>0</v>
      </c>
      <c r="AR901" s="42">
        <v>0</v>
      </c>
      <c r="AS901" s="42">
        <v>0</v>
      </c>
      <c r="AT901" s="42">
        <v>0</v>
      </c>
      <c r="AU901" s="42">
        <v>0</v>
      </c>
      <c r="AV901" s="42">
        <v>0</v>
      </c>
      <c r="AW901" s="42">
        <v>0</v>
      </c>
      <c r="AX901" s="42">
        <v>0</v>
      </c>
      <c r="AY901" s="42">
        <v>0</v>
      </c>
      <c r="AZ901" s="42">
        <v>0</v>
      </c>
      <c r="BA901" s="42">
        <v>0</v>
      </c>
    </row>
    <row r="902" spans="1:53" x14ac:dyDescent="0.2">
      <c r="A902" s="91" t="s">
        <v>1021</v>
      </c>
      <c r="B902" s="42">
        <v>0</v>
      </c>
      <c r="C902" s="42">
        <v>0</v>
      </c>
      <c r="D902" s="42">
        <v>0</v>
      </c>
      <c r="E902" s="42">
        <v>0</v>
      </c>
      <c r="F902" s="42">
        <v>0</v>
      </c>
      <c r="G902" s="42">
        <v>0</v>
      </c>
      <c r="H902" s="42">
        <v>0</v>
      </c>
      <c r="I902" s="42">
        <v>0</v>
      </c>
      <c r="J902" s="42">
        <v>0</v>
      </c>
      <c r="K902" s="42">
        <v>0</v>
      </c>
      <c r="L902" s="42">
        <v>0</v>
      </c>
      <c r="M902" s="42">
        <v>0</v>
      </c>
      <c r="N902" s="42">
        <v>0</v>
      </c>
      <c r="O902" s="42">
        <v>0</v>
      </c>
      <c r="P902" s="42">
        <v>0</v>
      </c>
      <c r="Q902" s="42">
        <v>0</v>
      </c>
      <c r="R902" s="42">
        <v>0</v>
      </c>
      <c r="S902" s="42">
        <v>0</v>
      </c>
      <c r="T902" s="42">
        <v>0</v>
      </c>
      <c r="U902" s="42">
        <v>0</v>
      </c>
      <c r="V902" s="42">
        <v>0</v>
      </c>
      <c r="W902" s="42">
        <v>0</v>
      </c>
      <c r="X902" s="42">
        <v>0</v>
      </c>
      <c r="Y902" s="42">
        <v>0</v>
      </c>
      <c r="Z902" s="42">
        <v>0</v>
      </c>
      <c r="AA902" s="42">
        <v>0</v>
      </c>
      <c r="AB902" s="42">
        <v>0</v>
      </c>
      <c r="AC902" s="42">
        <v>0</v>
      </c>
      <c r="AD902" s="42">
        <v>0</v>
      </c>
      <c r="AE902" s="42">
        <v>0</v>
      </c>
      <c r="AF902" s="42">
        <v>0</v>
      </c>
      <c r="AG902" s="42">
        <v>0</v>
      </c>
      <c r="AH902" s="42">
        <v>0</v>
      </c>
      <c r="AI902" s="42">
        <v>0</v>
      </c>
      <c r="AJ902" s="42">
        <v>0</v>
      </c>
      <c r="AK902" s="42">
        <v>0</v>
      </c>
      <c r="AL902" s="42">
        <v>0</v>
      </c>
      <c r="AM902" s="42">
        <v>0</v>
      </c>
      <c r="AN902" s="42">
        <v>0</v>
      </c>
      <c r="AO902" s="42">
        <v>0</v>
      </c>
      <c r="AP902" s="42">
        <v>0</v>
      </c>
      <c r="AQ902" s="42">
        <v>0</v>
      </c>
      <c r="AR902" s="42">
        <v>0</v>
      </c>
      <c r="AS902" s="42">
        <v>0</v>
      </c>
      <c r="AT902" s="42">
        <v>0</v>
      </c>
      <c r="AU902" s="42">
        <v>0</v>
      </c>
      <c r="AV902" s="42">
        <v>0</v>
      </c>
      <c r="AW902" s="42">
        <v>0</v>
      </c>
      <c r="AX902" s="42">
        <v>0</v>
      </c>
      <c r="AY902" s="42">
        <v>0</v>
      </c>
      <c r="AZ902" s="42">
        <v>0</v>
      </c>
      <c r="BA902" s="42">
        <v>0</v>
      </c>
    </row>
    <row r="903" spans="1:53" x14ac:dyDescent="0.2">
      <c r="A903" s="91" t="s">
        <v>1022</v>
      </c>
      <c r="B903" s="42">
        <v>0</v>
      </c>
      <c r="C903" s="42">
        <v>0</v>
      </c>
      <c r="D903" s="42">
        <v>0</v>
      </c>
      <c r="E903" s="42">
        <v>0</v>
      </c>
      <c r="F903" s="42">
        <v>0</v>
      </c>
      <c r="G903" s="42">
        <v>0</v>
      </c>
      <c r="H903" s="42">
        <v>0</v>
      </c>
      <c r="I903" s="42">
        <v>0</v>
      </c>
      <c r="J903" s="42">
        <v>0</v>
      </c>
      <c r="K903" s="42">
        <v>0</v>
      </c>
      <c r="L903" s="42">
        <v>0</v>
      </c>
      <c r="M903" s="42">
        <v>0</v>
      </c>
      <c r="N903" s="42">
        <v>0</v>
      </c>
      <c r="O903" s="42">
        <v>0</v>
      </c>
      <c r="P903" s="42">
        <v>0</v>
      </c>
      <c r="Q903" s="42">
        <v>0</v>
      </c>
      <c r="R903" s="42">
        <v>0</v>
      </c>
      <c r="S903" s="42">
        <v>0</v>
      </c>
      <c r="T903" s="42">
        <v>0</v>
      </c>
      <c r="U903" s="42">
        <v>0</v>
      </c>
      <c r="V903" s="42">
        <v>0</v>
      </c>
      <c r="W903" s="42">
        <v>0</v>
      </c>
      <c r="X903" s="42">
        <v>0</v>
      </c>
      <c r="Y903" s="42">
        <v>0</v>
      </c>
      <c r="Z903" s="42">
        <v>0</v>
      </c>
      <c r="AA903" s="42">
        <v>0</v>
      </c>
      <c r="AB903" s="42">
        <v>0</v>
      </c>
      <c r="AC903" s="42">
        <v>0</v>
      </c>
      <c r="AD903" s="42">
        <v>0</v>
      </c>
      <c r="AE903" s="42">
        <v>0</v>
      </c>
      <c r="AF903" s="42">
        <v>0</v>
      </c>
      <c r="AG903" s="42">
        <v>0</v>
      </c>
      <c r="AH903" s="42">
        <v>0</v>
      </c>
      <c r="AI903" s="42">
        <v>0</v>
      </c>
      <c r="AJ903" s="42">
        <v>0</v>
      </c>
      <c r="AK903" s="42">
        <v>0</v>
      </c>
      <c r="AL903" s="42">
        <v>0</v>
      </c>
      <c r="AM903" s="42">
        <v>0</v>
      </c>
      <c r="AN903" s="42">
        <v>0</v>
      </c>
      <c r="AO903" s="42">
        <v>0</v>
      </c>
      <c r="AP903" s="42">
        <v>0</v>
      </c>
      <c r="AQ903" s="42">
        <v>0</v>
      </c>
      <c r="AR903" s="42">
        <v>0</v>
      </c>
      <c r="AS903" s="42">
        <v>0</v>
      </c>
      <c r="AT903" s="42">
        <v>0</v>
      </c>
      <c r="AU903" s="42">
        <v>0</v>
      </c>
      <c r="AV903" s="42">
        <v>0</v>
      </c>
      <c r="AW903" s="42">
        <v>0</v>
      </c>
      <c r="AX903" s="42">
        <v>0</v>
      </c>
      <c r="AY903" s="42">
        <v>0</v>
      </c>
      <c r="AZ903" s="42">
        <v>0</v>
      </c>
      <c r="BA903" s="42">
        <v>0</v>
      </c>
    </row>
    <row r="904" spans="1:53" x14ac:dyDescent="0.2">
      <c r="A904" s="91" t="s">
        <v>1023</v>
      </c>
      <c r="B904" s="42">
        <v>-0.04</v>
      </c>
      <c r="C904" s="42">
        <v>-0.04</v>
      </c>
      <c r="D904" s="42">
        <v>-0.04</v>
      </c>
      <c r="E904" s="42">
        <v>-0.04</v>
      </c>
      <c r="F904" s="42">
        <v>-0.04</v>
      </c>
      <c r="G904" s="42">
        <v>-0.04</v>
      </c>
      <c r="H904" s="42">
        <v>-0.04</v>
      </c>
      <c r="I904" s="42">
        <v>-0.04</v>
      </c>
      <c r="J904" s="42">
        <v>-0.04</v>
      </c>
      <c r="K904" s="42">
        <v>-0.04</v>
      </c>
      <c r="L904" s="42">
        <v>-0.04</v>
      </c>
      <c r="M904" s="42">
        <v>-0.04</v>
      </c>
      <c r="N904" s="42">
        <v>-0.04</v>
      </c>
      <c r="O904" s="42">
        <v>-0.04</v>
      </c>
      <c r="P904" s="42">
        <v>-0.04</v>
      </c>
      <c r="Q904" s="42">
        <v>-0.04</v>
      </c>
      <c r="R904" s="42">
        <v>-0.04</v>
      </c>
      <c r="S904" s="42">
        <v>-0.04</v>
      </c>
      <c r="T904" s="42">
        <v>-0.04</v>
      </c>
      <c r="U904" s="42">
        <v>-0.04</v>
      </c>
      <c r="V904" s="42">
        <v>-0.04</v>
      </c>
      <c r="W904" s="42">
        <v>-0.04</v>
      </c>
      <c r="X904" s="42">
        <v>-0.04</v>
      </c>
      <c r="Y904" s="42">
        <v>-0.04</v>
      </c>
      <c r="Z904" s="42">
        <v>-0.04</v>
      </c>
      <c r="AA904" s="42">
        <v>-0.04</v>
      </c>
      <c r="AB904" s="42">
        <v>-0.04</v>
      </c>
      <c r="AC904" s="42">
        <v>-0.04</v>
      </c>
      <c r="AD904" s="42">
        <v>-0.04</v>
      </c>
      <c r="AE904" s="42">
        <v>-0.04</v>
      </c>
      <c r="AF904" s="42">
        <v>-0.04</v>
      </c>
      <c r="AG904" s="42">
        <v>-0.04</v>
      </c>
      <c r="AH904" s="42">
        <v>-0.04</v>
      </c>
      <c r="AI904" s="42">
        <v>-0.04</v>
      </c>
      <c r="AJ904" s="42">
        <v>-0.04</v>
      </c>
      <c r="AK904" s="42">
        <v>-0.04</v>
      </c>
      <c r="AL904" s="42">
        <v>-0.04</v>
      </c>
      <c r="AM904" s="42">
        <v>-0.04</v>
      </c>
      <c r="AN904" s="42">
        <v>-0.04</v>
      </c>
      <c r="AO904" s="42">
        <v>-0.04</v>
      </c>
      <c r="AP904" s="42">
        <v>-0.04</v>
      </c>
      <c r="AQ904" s="42">
        <v>-0.04</v>
      </c>
      <c r="AR904" s="42">
        <v>-0.04</v>
      </c>
      <c r="AS904" s="42">
        <v>-0.04</v>
      </c>
      <c r="AT904" s="42">
        <v>-0.04</v>
      </c>
      <c r="AU904" s="42">
        <v>-0.04</v>
      </c>
      <c r="AV904" s="42">
        <v>-0.04</v>
      </c>
      <c r="AW904" s="42">
        <v>-0.04</v>
      </c>
      <c r="AX904" s="42">
        <v>-0.04</v>
      </c>
      <c r="AY904" s="42">
        <v>-0.04</v>
      </c>
      <c r="AZ904" s="42">
        <v>-0.04</v>
      </c>
      <c r="BA904" s="42">
        <v>-0.04</v>
      </c>
    </row>
    <row r="905" spans="1:53" x14ac:dyDescent="0.2">
      <c r="A905" s="91" t="s">
        <v>1024</v>
      </c>
      <c r="B905" s="42">
        <v>0</v>
      </c>
      <c r="C905" s="42">
        <v>0</v>
      </c>
      <c r="D905" s="42">
        <v>0</v>
      </c>
      <c r="E905" s="42">
        <v>0</v>
      </c>
      <c r="F905" s="42">
        <v>0</v>
      </c>
      <c r="G905" s="42">
        <v>0</v>
      </c>
      <c r="H905" s="42">
        <v>0</v>
      </c>
      <c r="I905" s="42">
        <v>0</v>
      </c>
      <c r="J905" s="42">
        <v>0</v>
      </c>
      <c r="K905" s="42">
        <v>0</v>
      </c>
      <c r="L905" s="42">
        <v>0</v>
      </c>
      <c r="M905" s="42">
        <v>0</v>
      </c>
      <c r="N905" s="42">
        <v>0</v>
      </c>
      <c r="O905" s="42">
        <v>0</v>
      </c>
      <c r="P905" s="42">
        <v>0</v>
      </c>
      <c r="Q905" s="42">
        <v>0</v>
      </c>
      <c r="R905" s="42">
        <v>0</v>
      </c>
      <c r="S905" s="42">
        <v>0</v>
      </c>
      <c r="T905" s="42">
        <v>0</v>
      </c>
      <c r="U905" s="42">
        <v>0</v>
      </c>
      <c r="V905" s="42">
        <v>0</v>
      </c>
      <c r="W905" s="42">
        <v>0</v>
      </c>
      <c r="X905" s="42">
        <v>0</v>
      </c>
      <c r="Y905" s="42">
        <v>0</v>
      </c>
      <c r="Z905" s="42">
        <v>0</v>
      </c>
      <c r="AA905" s="42">
        <v>0</v>
      </c>
      <c r="AB905" s="42">
        <v>0</v>
      </c>
      <c r="AC905" s="42">
        <v>0</v>
      </c>
      <c r="AD905" s="42">
        <v>0</v>
      </c>
      <c r="AE905" s="42">
        <v>0</v>
      </c>
      <c r="AF905" s="42">
        <v>0</v>
      </c>
      <c r="AG905" s="42">
        <v>0</v>
      </c>
      <c r="AH905" s="42">
        <v>0</v>
      </c>
      <c r="AI905" s="42">
        <v>0</v>
      </c>
      <c r="AJ905" s="42">
        <v>0</v>
      </c>
      <c r="AK905" s="42">
        <v>0</v>
      </c>
      <c r="AL905" s="42">
        <v>0</v>
      </c>
      <c r="AM905" s="42">
        <v>0</v>
      </c>
      <c r="AN905" s="42">
        <v>0</v>
      </c>
      <c r="AO905" s="42">
        <v>0</v>
      </c>
      <c r="AP905" s="42">
        <v>0</v>
      </c>
      <c r="AQ905" s="42">
        <v>0</v>
      </c>
      <c r="AR905" s="42">
        <v>0</v>
      </c>
      <c r="AS905" s="42">
        <v>0</v>
      </c>
      <c r="AT905" s="42">
        <v>0</v>
      </c>
      <c r="AU905" s="42">
        <v>0</v>
      </c>
      <c r="AV905" s="42">
        <v>0</v>
      </c>
      <c r="AW905" s="42">
        <v>0</v>
      </c>
      <c r="AX905" s="42">
        <v>0</v>
      </c>
      <c r="AY905" s="42">
        <v>0</v>
      </c>
      <c r="AZ905" s="42">
        <v>0</v>
      </c>
      <c r="BA905" s="42">
        <v>0</v>
      </c>
    </row>
    <row r="906" spans="1:53" x14ac:dyDescent="0.2">
      <c r="A906" s="91" t="s">
        <v>1025</v>
      </c>
      <c r="B906" s="42">
        <v>0</v>
      </c>
      <c r="C906" s="42">
        <v>0</v>
      </c>
      <c r="D906" s="42">
        <v>0</v>
      </c>
      <c r="E906" s="42">
        <v>0</v>
      </c>
      <c r="F906" s="42">
        <v>0</v>
      </c>
      <c r="G906" s="42">
        <v>0</v>
      </c>
      <c r="H906" s="42">
        <v>0</v>
      </c>
      <c r="I906" s="42">
        <v>0</v>
      </c>
      <c r="J906" s="42">
        <v>0</v>
      </c>
      <c r="K906" s="42">
        <v>0</v>
      </c>
      <c r="L906" s="42">
        <v>0</v>
      </c>
      <c r="M906" s="42">
        <v>0</v>
      </c>
      <c r="N906" s="42">
        <v>0</v>
      </c>
      <c r="O906" s="42">
        <v>0</v>
      </c>
      <c r="P906" s="42">
        <v>0</v>
      </c>
      <c r="Q906" s="42">
        <v>0</v>
      </c>
      <c r="R906" s="42">
        <v>0</v>
      </c>
      <c r="S906" s="42">
        <v>0</v>
      </c>
      <c r="T906" s="42">
        <v>0</v>
      </c>
      <c r="U906" s="42">
        <v>0</v>
      </c>
      <c r="V906" s="42">
        <v>0</v>
      </c>
      <c r="W906" s="42">
        <v>0</v>
      </c>
      <c r="X906" s="42">
        <v>0</v>
      </c>
      <c r="Y906" s="42">
        <v>0</v>
      </c>
      <c r="Z906" s="42">
        <v>0</v>
      </c>
      <c r="AA906" s="42">
        <v>0</v>
      </c>
      <c r="AB906" s="42">
        <v>0</v>
      </c>
      <c r="AC906" s="42">
        <v>0</v>
      </c>
      <c r="AD906" s="42">
        <v>0</v>
      </c>
      <c r="AE906" s="42">
        <v>0</v>
      </c>
      <c r="AF906" s="42">
        <v>0</v>
      </c>
      <c r="AG906" s="42">
        <v>0</v>
      </c>
      <c r="AH906" s="42">
        <v>0</v>
      </c>
      <c r="AI906" s="42">
        <v>0</v>
      </c>
      <c r="AJ906" s="42">
        <v>0</v>
      </c>
      <c r="AK906" s="42">
        <v>0</v>
      </c>
      <c r="AL906" s="42">
        <v>0</v>
      </c>
      <c r="AM906" s="42">
        <v>0</v>
      </c>
      <c r="AN906" s="42">
        <v>0</v>
      </c>
      <c r="AO906" s="42">
        <v>0</v>
      </c>
      <c r="AP906" s="42">
        <v>0</v>
      </c>
      <c r="AQ906" s="42">
        <v>0</v>
      </c>
      <c r="AR906" s="42">
        <v>0</v>
      </c>
      <c r="AS906" s="42">
        <v>0</v>
      </c>
      <c r="AT906" s="42">
        <v>0</v>
      </c>
      <c r="AU906" s="42">
        <v>0</v>
      </c>
      <c r="AV906" s="42">
        <v>0</v>
      </c>
      <c r="AW906" s="42">
        <v>0</v>
      </c>
      <c r="AX906" s="42">
        <v>0</v>
      </c>
      <c r="AY906" s="42">
        <v>0</v>
      </c>
      <c r="AZ906" s="42">
        <v>0</v>
      </c>
      <c r="BA906" s="42">
        <v>0</v>
      </c>
    </row>
    <row r="907" spans="1:53" x14ac:dyDescent="0.2">
      <c r="A907" s="91" t="s">
        <v>1026</v>
      </c>
      <c r="B907" s="42">
        <v>-2</v>
      </c>
      <c r="C907" s="42">
        <v>-2</v>
      </c>
      <c r="D907" s="42">
        <v>-2</v>
      </c>
      <c r="E907" s="42">
        <v>-2</v>
      </c>
      <c r="F907" s="42">
        <v>-2</v>
      </c>
      <c r="G907" s="42">
        <v>-2</v>
      </c>
      <c r="H907" s="42">
        <v>-2</v>
      </c>
      <c r="I907" s="42">
        <v>-2</v>
      </c>
      <c r="J907" s="42">
        <v>-2</v>
      </c>
      <c r="K907" s="42">
        <v>-2</v>
      </c>
      <c r="L907" s="42">
        <v>-2</v>
      </c>
      <c r="M907" s="42">
        <v>-2</v>
      </c>
      <c r="N907" s="42">
        <v>-2</v>
      </c>
      <c r="O907" s="42">
        <v>-2</v>
      </c>
      <c r="P907" s="42">
        <v>-2</v>
      </c>
      <c r="Q907" s="42">
        <v>-2</v>
      </c>
      <c r="R907" s="42">
        <v>-2</v>
      </c>
      <c r="S907" s="42">
        <v>-2</v>
      </c>
      <c r="T907" s="42">
        <v>-2</v>
      </c>
      <c r="U907" s="42">
        <v>-2</v>
      </c>
      <c r="V907" s="42">
        <v>-2</v>
      </c>
      <c r="W907" s="42">
        <v>-2</v>
      </c>
      <c r="X907" s="42">
        <v>-2</v>
      </c>
      <c r="Y907" s="42">
        <v>-2</v>
      </c>
      <c r="Z907" s="42">
        <v>-2</v>
      </c>
      <c r="AA907" s="42">
        <v>-2</v>
      </c>
      <c r="AB907" s="42">
        <v>-2</v>
      </c>
      <c r="AC907" s="42">
        <v>-2</v>
      </c>
      <c r="AD907" s="42">
        <v>-2</v>
      </c>
      <c r="AE907" s="42">
        <v>-2</v>
      </c>
      <c r="AF907" s="42">
        <v>-2</v>
      </c>
      <c r="AG907" s="42">
        <v>-2</v>
      </c>
      <c r="AH907" s="42">
        <v>-2</v>
      </c>
      <c r="AI907" s="42">
        <v>-2</v>
      </c>
      <c r="AJ907" s="42">
        <v>-2</v>
      </c>
      <c r="AK907" s="42">
        <v>-2</v>
      </c>
      <c r="AL907" s="42">
        <v>-2</v>
      </c>
      <c r="AM907" s="42">
        <v>-2</v>
      </c>
      <c r="AN907" s="42">
        <v>-2</v>
      </c>
      <c r="AO907" s="42">
        <v>-2</v>
      </c>
      <c r="AP907" s="42">
        <v>-2</v>
      </c>
      <c r="AQ907" s="42">
        <v>-2</v>
      </c>
      <c r="AR907" s="42">
        <v>-2</v>
      </c>
      <c r="AS907" s="42">
        <v>-2</v>
      </c>
      <c r="AT907" s="42">
        <v>-2</v>
      </c>
      <c r="AU907" s="42">
        <v>-2</v>
      </c>
      <c r="AV907" s="42">
        <v>-2</v>
      </c>
      <c r="AW907" s="42">
        <v>-2</v>
      </c>
      <c r="AX907" s="42">
        <v>-2</v>
      </c>
      <c r="AY907" s="42">
        <v>-2</v>
      </c>
      <c r="AZ907" s="42">
        <v>-2</v>
      </c>
      <c r="BA907" s="42">
        <v>-2</v>
      </c>
    </row>
    <row r="908" spans="1:53" x14ac:dyDescent="0.2">
      <c r="A908" s="91" t="s">
        <v>1027</v>
      </c>
      <c r="B908" s="42">
        <v>2</v>
      </c>
      <c r="C908" s="42">
        <v>2</v>
      </c>
      <c r="D908" s="42">
        <v>2</v>
      </c>
      <c r="E908" s="42">
        <v>2</v>
      </c>
      <c r="F908" s="42">
        <v>2</v>
      </c>
      <c r="G908" s="42">
        <v>2</v>
      </c>
      <c r="H908" s="42">
        <v>2</v>
      </c>
      <c r="I908" s="42">
        <v>2</v>
      </c>
      <c r="J908" s="42">
        <v>2</v>
      </c>
      <c r="K908" s="42">
        <v>2</v>
      </c>
      <c r="L908" s="42">
        <v>2</v>
      </c>
      <c r="M908" s="42">
        <v>2</v>
      </c>
      <c r="N908" s="42">
        <v>2</v>
      </c>
      <c r="O908" s="42">
        <v>2</v>
      </c>
      <c r="P908" s="42">
        <v>2</v>
      </c>
      <c r="Q908" s="42">
        <v>2</v>
      </c>
      <c r="R908" s="42">
        <v>2</v>
      </c>
      <c r="S908" s="42">
        <v>2</v>
      </c>
      <c r="T908" s="42">
        <v>2</v>
      </c>
      <c r="U908" s="42">
        <v>2</v>
      </c>
      <c r="V908" s="42">
        <v>2</v>
      </c>
      <c r="W908" s="42">
        <v>2</v>
      </c>
      <c r="X908" s="42">
        <v>2</v>
      </c>
      <c r="Y908" s="42">
        <v>2</v>
      </c>
      <c r="Z908" s="42">
        <v>2</v>
      </c>
      <c r="AA908" s="42">
        <v>2</v>
      </c>
      <c r="AB908" s="42">
        <v>2</v>
      </c>
      <c r="AC908" s="42">
        <v>2</v>
      </c>
      <c r="AD908" s="42">
        <v>2</v>
      </c>
      <c r="AE908" s="42">
        <v>2</v>
      </c>
      <c r="AF908" s="42">
        <v>2</v>
      </c>
      <c r="AG908" s="42">
        <v>2</v>
      </c>
      <c r="AH908" s="42">
        <v>2</v>
      </c>
      <c r="AI908" s="42">
        <v>2</v>
      </c>
      <c r="AJ908" s="42">
        <v>2</v>
      </c>
      <c r="AK908" s="42">
        <v>2</v>
      </c>
      <c r="AL908" s="42">
        <v>2</v>
      </c>
      <c r="AM908" s="42">
        <v>2</v>
      </c>
      <c r="AN908" s="42">
        <v>2</v>
      </c>
      <c r="AO908" s="42">
        <v>2</v>
      </c>
      <c r="AP908" s="42">
        <v>2</v>
      </c>
      <c r="AQ908" s="42">
        <v>2</v>
      </c>
      <c r="AR908" s="42">
        <v>2</v>
      </c>
      <c r="AS908" s="42">
        <v>2</v>
      </c>
      <c r="AT908" s="42">
        <v>2</v>
      </c>
      <c r="AU908" s="42">
        <v>2</v>
      </c>
      <c r="AV908" s="42">
        <v>2</v>
      </c>
      <c r="AW908" s="42">
        <v>2</v>
      </c>
      <c r="AX908" s="42">
        <v>2</v>
      </c>
      <c r="AY908" s="42">
        <v>2</v>
      </c>
      <c r="AZ908" s="42">
        <v>2</v>
      </c>
      <c r="BA908" s="42">
        <v>2</v>
      </c>
    </row>
    <row r="909" spans="1:53" x14ac:dyDescent="0.2">
      <c r="A909" s="91" t="s">
        <v>1028</v>
      </c>
      <c r="B909" s="42">
        <v>-102075008.803105</v>
      </c>
      <c r="C909" s="42">
        <v>-111493371.203879</v>
      </c>
      <c r="D909" s="42">
        <v>-79136745.938547894</v>
      </c>
      <c r="E909" s="42">
        <v>-89530911.098841205</v>
      </c>
      <c r="F909" s="42">
        <v>-110778881.224637</v>
      </c>
      <c r="G909" s="42">
        <v>-76208344.958022594</v>
      </c>
      <c r="H909" s="42">
        <v>-106748924.73952</v>
      </c>
      <c r="I909" s="42">
        <v>-164155127.805475</v>
      </c>
      <c r="J909" s="42">
        <v>-128597944.831194</v>
      </c>
      <c r="K909" s="42">
        <v>-144074560.11786199</v>
      </c>
      <c r="L909" s="42">
        <v>-145046508.839578</v>
      </c>
      <c r="M909" s="42">
        <v>-42988883.0236874</v>
      </c>
      <c r="N909" s="42">
        <v>-42988883.0236874</v>
      </c>
      <c r="O909" s="42">
        <v>-66070017.683713801</v>
      </c>
      <c r="P909" s="42">
        <v>-56440582.996317498</v>
      </c>
      <c r="Q909" s="42">
        <v>-14515737.001333401</v>
      </c>
      <c r="R909" s="42">
        <v>-11365119.227534</v>
      </c>
      <c r="S909" s="42">
        <v>-17960184.078914899</v>
      </c>
      <c r="T909" s="42">
        <v>-26670063.987072501</v>
      </c>
      <c r="U909" s="42">
        <v>-40864734.011545002</v>
      </c>
      <c r="V909" s="42">
        <v>-78448458.008636296</v>
      </c>
      <c r="W909" s="42">
        <v>-72113905.222950697</v>
      </c>
      <c r="X909" s="42">
        <v>-73625149.006202906</v>
      </c>
      <c r="Y909" s="42">
        <v>-61695079.797656998</v>
      </c>
      <c r="Z909" s="42">
        <v>-10415692.9906146</v>
      </c>
      <c r="AA909" s="42">
        <v>-10415692.9906146</v>
      </c>
      <c r="AB909" s="42">
        <v>-32304317.620712001</v>
      </c>
      <c r="AC909" s="42">
        <v>-21033042.559799399</v>
      </c>
      <c r="AD909" s="42">
        <v>-10296365.549380001</v>
      </c>
      <c r="AE909" s="42">
        <v>-5884853.8037694003</v>
      </c>
      <c r="AF909" s="42">
        <v>-11372091.837217901</v>
      </c>
      <c r="AG909" s="42">
        <v>-23667303.4899875</v>
      </c>
      <c r="AH909" s="42">
        <v>-37072531.047561601</v>
      </c>
      <c r="AI909" s="42">
        <v>-73723368.9633587</v>
      </c>
      <c r="AJ909" s="42">
        <v>-69050489.492599502</v>
      </c>
      <c r="AK909" s="42">
        <v>-68790779.257828906</v>
      </c>
      <c r="AL909" s="42">
        <v>-54544668.408129498</v>
      </c>
      <c r="AM909" s="42">
        <v>-6648171.0077471798</v>
      </c>
      <c r="AN909" s="42">
        <v>-6648171.0077471798</v>
      </c>
      <c r="AO909" s="42">
        <v>-27033214.808036201</v>
      </c>
      <c r="AP909" s="42">
        <v>-14882173.330333401</v>
      </c>
      <c r="AQ909" s="42">
        <v>-6484223.8454489196</v>
      </c>
      <c r="AR909" s="42">
        <v>-730917.10645284504</v>
      </c>
      <c r="AS909" s="42">
        <v>-6002693.1182964398</v>
      </c>
      <c r="AT909" s="42">
        <v>-21650274.259647299</v>
      </c>
      <c r="AU909" s="42">
        <v>-34849070.166630603</v>
      </c>
      <c r="AV909" s="42">
        <v>-71405814.243714005</v>
      </c>
      <c r="AW909" s="42">
        <v>-68641908.7578329</v>
      </c>
      <c r="AX909" s="42">
        <v>-68194165.901232198</v>
      </c>
      <c r="AY909" s="42">
        <v>-54672737.939380497</v>
      </c>
      <c r="AZ909" s="42">
        <v>246216.106199637</v>
      </c>
      <c r="BA909" s="42">
        <v>246216.106199637</v>
      </c>
    </row>
    <row r="910" spans="1:53" x14ac:dyDescent="0.2">
      <c r="A910" s="91" t="s">
        <v>1029</v>
      </c>
      <c r="B910" s="42">
        <v>-1</v>
      </c>
      <c r="C910" s="42">
        <v>-1</v>
      </c>
      <c r="D910" s="42">
        <v>-1</v>
      </c>
      <c r="E910" s="42">
        <v>-1</v>
      </c>
      <c r="F910" s="42">
        <v>-1</v>
      </c>
      <c r="G910" s="42">
        <v>-1</v>
      </c>
      <c r="H910" s="42">
        <v>-1</v>
      </c>
      <c r="I910" s="42">
        <v>-1</v>
      </c>
      <c r="J910" s="42">
        <v>-1</v>
      </c>
      <c r="K910" s="42">
        <v>-1</v>
      </c>
      <c r="L910" s="42">
        <v>-1</v>
      </c>
      <c r="M910" s="42">
        <v>-1</v>
      </c>
      <c r="N910" s="42">
        <v>-1</v>
      </c>
      <c r="O910" s="42">
        <v>-1</v>
      </c>
      <c r="P910" s="42">
        <v>-1</v>
      </c>
      <c r="Q910" s="42">
        <v>-1</v>
      </c>
      <c r="R910" s="42">
        <v>-1</v>
      </c>
      <c r="S910" s="42">
        <v>-1</v>
      </c>
      <c r="T910" s="42">
        <v>-1</v>
      </c>
      <c r="U910" s="42">
        <v>-1</v>
      </c>
      <c r="V910" s="42">
        <v>-1</v>
      </c>
      <c r="W910" s="42">
        <v>-1</v>
      </c>
      <c r="X910" s="42">
        <v>-1</v>
      </c>
      <c r="Y910" s="42">
        <v>-1</v>
      </c>
      <c r="Z910" s="42">
        <v>-1</v>
      </c>
      <c r="AA910" s="42">
        <v>-1</v>
      </c>
      <c r="AB910" s="42">
        <v>-1</v>
      </c>
      <c r="AC910" s="42">
        <v>-1</v>
      </c>
      <c r="AD910" s="42">
        <v>-1</v>
      </c>
      <c r="AE910" s="42">
        <v>-1</v>
      </c>
      <c r="AF910" s="42">
        <v>-1</v>
      </c>
      <c r="AG910" s="42">
        <v>-1</v>
      </c>
      <c r="AH910" s="42">
        <v>-1</v>
      </c>
      <c r="AI910" s="42">
        <v>-1</v>
      </c>
      <c r="AJ910" s="42">
        <v>-1</v>
      </c>
      <c r="AK910" s="42">
        <v>-1</v>
      </c>
      <c r="AL910" s="42">
        <v>-1</v>
      </c>
      <c r="AM910" s="42">
        <v>-1</v>
      </c>
      <c r="AN910" s="42">
        <v>-1</v>
      </c>
      <c r="AO910" s="42">
        <v>-1</v>
      </c>
      <c r="AP910" s="42">
        <v>-1</v>
      </c>
      <c r="AQ910" s="42">
        <v>-1</v>
      </c>
      <c r="AR910" s="42">
        <v>-1</v>
      </c>
      <c r="AS910" s="42">
        <v>-1</v>
      </c>
      <c r="AT910" s="42">
        <v>-1</v>
      </c>
      <c r="AU910" s="42">
        <v>-1</v>
      </c>
      <c r="AV910" s="42">
        <v>-1</v>
      </c>
      <c r="AW910" s="42">
        <v>-1</v>
      </c>
      <c r="AX910" s="42">
        <v>-1</v>
      </c>
      <c r="AY910" s="42">
        <v>-1</v>
      </c>
      <c r="AZ910" s="42">
        <v>-1</v>
      </c>
      <c r="BA910" s="42">
        <v>-1</v>
      </c>
    </row>
    <row r="911" spans="1:53" x14ac:dyDescent="0.2">
      <c r="A911" s="91" t="s">
        <v>1030</v>
      </c>
      <c r="B911" s="42">
        <v>-5348296.2</v>
      </c>
      <c r="C911" s="42">
        <v>-5348296.2</v>
      </c>
      <c r="D911" s="42">
        <v>-5348296.2</v>
      </c>
      <c r="E911" s="42">
        <v>-5348296.2</v>
      </c>
      <c r="F911" s="42">
        <v>-5348296.2</v>
      </c>
      <c r="G911" s="42">
        <v>-5348296.2</v>
      </c>
      <c r="H911" s="42">
        <v>-5348296.2</v>
      </c>
      <c r="I911" s="42">
        <v>-5348296.2</v>
      </c>
      <c r="J911" s="42">
        <v>-5348296.2</v>
      </c>
      <c r="K911" s="42">
        <v>-5348296.2</v>
      </c>
      <c r="L911" s="42">
        <v>-5348296.2</v>
      </c>
      <c r="M911" s="42">
        <v>-5348296.2</v>
      </c>
      <c r="N911" s="42">
        <v>-5348296.2</v>
      </c>
      <c r="O911" s="42">
        <v>-5348296.2</v>
      </c>
      <c r="P911" s="42">
        <v>-5348296.2</v>
      </c>
      <c r="Q911" s="42">
        <v>-5348296.2</v>
      </c>
      <c r="R911" s="42">
        <v>-5348296.2</v>
      </c>
      <c r="S911" s="42">
        <v>-5348296.2</v>
      </c>
      <c r="T911" s="42">
        <v>-5348296.2</v>
      </c>
      <c r="U911" s="42">
        <v>-5348296.2</v>
      </c>
      <c r="V911" s="42">
        <v>-5348296.2</v>
      </c>
      <c r="W911" s="42">
        <v>-5348296.2</v>
      </c>
      <c r="X911" s="42">
        <v>-5348296.2</v>
      </c>
      <c r="Y911" s="42">
        <v>-5348296.2</v>
      </c>
      <c r="Z911" s="42">
        <v>-5348296.2</v>
      </c>
      <c r="AA911" s="42">
        <v>-5348296.2</v>
      </c>
      <c r="AB911" s="42">
        <v>-5348296.2</v>
      </c>
      <c r="AC911" s="42">
        <v>-5348296.2</v>
      </c>
      <c r="AD911" s="42">
        <v>-5348296.2</v>
      </c>
      <c r="AE911" s="42">
        <v>-5348296.2</v>
      </c>
      <c r="AF911" s="42">
        <v>-5348296.2</v>
      </c>
      <c r="AG911" s="42">
        <v>-5348296.2</v>
      </c>
      <c r="AH911" s="42">
        <v>-5348296.2</v>
      </c>
      <c r="AI911" s="42">
        <v>-5348296.2</v>
      </c>
      <c r="AJ911" s="42">
        <v>-5348296.2</v>
      </c>
      <c r="AK911" s="42">
        <v>-5348296.2</v>
      </c>
      <c r="AL911" s="42">
        <v>-5348296.2</v>
      </c>
      <c r="AM911" s="42">
        <v>-5348296.2</v>
      </c>
      <c r="AN911" s="42">
        <v>-5348296.2</v>
      </c>
      <c r="AO911" s="42">
        <v>-5348296.2</v>
      </c>
      <c r="AP911" s="42">
        <v>-5348296.2</v>
      </c>
      <c r="AQ911" s="42">
        <v>-5348296.2</v>
      </c>
      <c r="AR911" s="42">
        <v>-5348296.2</v>
      </c>
      <c r="AS911" s="42">
        <v>-5348296.2</v>
      </c>
      <c r="AT911" s="42">
        <v>-5348296.2</v>
      </c>
      <c r="AU911" s="42">
        <v>-5348296.2</v>
      </c>
      <c r="AV911" s="42">
        <v>-5348296.2</v>
      </c>
      <c r="AW911" s="42">
        <v>-5348296.2</v>
      </c>
      <c r="AX911" s="42">
        <v>-5348296.2</v>
      </c>
      <c r="AY911" s="42">
        <v>-5348296.2</v>
      </c>
      <c r="AZ911" s="42">
        <v>-5348296.2</v>
      </c>
      <c r="BA911" s="42">
        <v>-5348296.2</v>
      </c>
    </row>
    <row r="912" spans="1:53" x14ac:dyDescent="0.2">
      <c r="A912" s="43" t="s">
        <v>1031</v>
      </c>
      <c r="B912" s="44">
        <v>-138168711.83413801</v>
      </c>
      <c r="C912" s="44">
        <v>-165151941.35889101</v>
      </c>
      <c r="D912" s="44">
        <v>-151409196.439264</v>
      </c>
      <c r="E912" s="44">
        <v>-161079831.58614901</v>
      </c>
      <c r="F912" s="44">
        <v>-203310979.72973201</v>
      </c>
      <c r="G912" s="44">
        <v>-174189269.73990801</v>
      </c>
      <c r="H912" s="44">
        <v>-228082613.75543499</v>
      </c>
      <c r="I912" s="44">
        <v>-316301232.02868903</v>
      </c>
      <c r="J912" s="44">
        <v>-285194245.10098797</v>
      </c>
      <c r="K912" s="44">
        <v>-319887408.55357999</v>
      </c>
      <c r="L912" s="44">
        <v>-149130430.24821001</v>
      </c>
      <c r="M912" s="44">
        <v>-51796646.433687299</v>
      </c>
      <c r="N912" s="44">
        <v>-51796646.433687299</v>
      </c>
      <c r="O912" s="44">
        <v>-98191370.777999505</v>
      </c>
      <c r="P912" s="44">
        <v>-102836699.296893</v>
      </c>
      <c r="Q912" s="44">
        <v>-74965752.772315294</v>
      </c>
      <c r="R912" s="44">
        <v>-82704275.611959606</v>
      </c>
      <c r="S912" s="44">
        <v>-108070689.583627</v>
      </c>
      <c r="T912" s="44">
        <v>-131795291.264048</v>
      </c>
      <c r="U912" s="44">
        <v>-166867524.99444601</v>
      </c>
      <c r="V912" s="44">
        <v>-231811039.79997799</v>
      </c>
      <c r="W912" s="44">
        <v>-239690222.192617</v>
      </c>
      <c r="X912" s="44">
        <v>-258563844.78248999</v>
      </c>
      <c r="Y912" s="44">
        <v>-55705131.732848197</v>
      </c>
      <c r="Z912" s="44">
        <v>-19196617.400614601</v>
      </c>
      <c r="AA912" s="44">
        <v>-19196617.400614601</v>
      </c>
      <c r="AB912" s="44">
        <v>-66136450.748404101</v>
      </c>
      <c r="AC912" s="44">
        <v>-70726187.967765898</v>
      </c>
      <c r="AD912" s="44">
        <v>-75700836.806798205</v>
      </c>
      <c r="AE912" s="44">
        <v>-84769252.716241896</v>
      </c>
      <c r="AF912" s="44">
        <v>-110762089.677432</v>
      </c>
      <c r="AG912" s="44">
        <v>-140836541.72606</v>
      </c>
      <c r="AH912" s="44">
        <v>-176941822.350086</v>
      </c>
      <c r="AI912" s="44">
        <v>-242735185.33889601</v>
      </c>
      <c r="AJ912" s="44">
        <v>-254844602.83062899</v>
      </c>
      <c r="AK912" s="44">
        <v>-273497736.90151799</v>
      </c>
      <c r="AL912" s="44">
        <v>-46016754.234431297</v>
      </c>
      <c r="AM912" s="44">
        <v>-15429095.417747101</v>
      </c>
      <c r="AN912" s="44">
        <v>-15429095.417747101</v>
      </c>
      <c r="AO912" s="44">
        <v>-61807489.337018803</v>
      </c>
      <c r="AP912" s="44">
        <v>-66632490.393065497</v>
      </c>
      <c r="AQ912" s="44">
        <v>-74908735.058555096</v>
      </c>
      <c r="AR912" s="44">
        <v>-85479202.219344094</v>
      </c>
      <c r="AS912" s="44">
        <v>-112555717.977963</v>
      </c>
      <c r="AT912" s="44">
        <v>-149070836.54285201</v>
      </c>
      <c r="AU912" s="44">
        <v>-186271329.08364901</v>
      </c>
      <c r="AV912" s="44">
        <v>-253303375.989333</v>
      </c>
      <c r="AW912" s="44">
        <v>-270507542.16821599</v>
      </c>
      <c r="AX912" s="44">
        <v>-290279386.43675101</v>
      </c>
      <c r="AY912" s="44">
        <v>-49230063.887042798</v>
      </c>
      <c r="AZ912" s="44">
        <v>-8534708.3038002793</v>
      </c>
      <c r="BA912" s="44">
        <v>-8534708.3038002793</v>
      </c>
    </row>
    <row r="913" spans="1:53" x14ac:dyDescent="0.2">
      <c r="A913" s="91" t="s">
        <v>1032</v>
      </c>
    </row>
    <row r="914" spans="1:53" x14ac:dyDescent="0.2">
      <c r="A914" s="93" t="s">
        <v>1033</v>
      </c>
    </row>
    <row r="915" spans="1:53" x14ac:dyDescent="0.2">
      <c r="A915" s="91" t="s">
        <v>1034</v>
      </c>
      <c r="B915" s="42">
        <v>-510124.51</v>
      </c>
      <c r="C915" s="42">
        <v>-510124.51</v>
      </c>
      <c r="D915" s="42">
        <v>-510124.51</v>
      </c>
      <c r="E915" s="42">
        <v>-510124.51</v>
      </c>
      <c r="F915" s="42">
        <v>-510124.51</v>
      </c>
      <c r="G915" s="42">
        <v>-510124.51</v>
      </c>
      <c r="H915" s="42">
        <v>-510124.51</v>
      </c>
      <c r="I915" s="42">
        <v>-510124.51</v>
      </c>
      <c r="J915" s="42">
        <v>-510124.51</v>
      </c>
      <c r="K915" s="42">
        <v>-510124.51</v>
      </c>
      <c r="L915" s="42">
        <v>-510124.51</v>
      </c>
      <c r="M915" s="42">
        <v>-510124.51</v>
      </c>
      <c r="N915" s="42">
        <v>-510124.51</v>
      </c>
      <c r="O915" s="42">
        <v>-510124.51</v>
      </c>
      <c r="P915" s="42">
        <v>-510124.51</v>
      </c>
      <c r="Q915" s="42">
        <v>-510124.51</v>
      </c>
      <c r="R915" s="42">
        <v>-510124.51</v>
      </c>
      <c r="S915" s="42">
        <v>-510124.51</v>
      </c>
      <c r="T915" s="42">
        <v>-510124.51</v>
      </c>
      <c r="U915" s="42">
        <v>-510124.51</v>
      </c>
      <c r="V915" s="42">
        <v>-510124.51</v>
      </c>
      <c r="W915" s="42">
        <v>-510124.51</v>
      </c>
      <c r="X915" s="42">
        <v>-510124.51</v>
      </c>
      <c r="Y915" s="42">
        <v>-510124.51</v>
      </c>
      <c r="Z915" s="42">
        <v>-510124.51</v>
      </c>
      <c r="AA915" s="42">
        <v>-510124.51</v>
      </c>
      <c r="AB915" s="42">
        <v>-510124.51</v>
      </c>
      <c r="AC915" s="42">
        <v>-510124.51</v>
      </c>
      <c r="AD915" s="42">
        <v>-510124.51</v>
      </c>
      <c r="AE915" s="42">
        <v>-510124.51</v>
      </c>
      <c r="AF915" s="42">
        <v>-510124.51</v>
      </c>
      <c r="AG915" s="42">
        <v>-510124.51</v>
      </c>
      <c r="AH915" s="42">
        <v>-510124.51</v>
      </c>
      <c r="AI915" s="42">
        <v>-510124.51</v>
      </c>
      <c r="AJ915" s="42">
        <v>-510124.51</v>
      </c>
      <c r="AK915" s="42">
        <v>-510124.51</v>
      </c>
      <c r="AL915" s="42">
        <v>-510124.51</v>
      </c>
      <c r="AM915" s="42">
        <v>-510124.51</v>
      </c>
      <c r="AN915" s="42">
        <v>-510124.51</v>
      </c>
      <c r="AO915" s="42">
        <v>-510124.51</v>
      </c>
      <c r="AP915" s="42">
        <v>-510124.51</v>
      </c>
      <c r="AQ915" s="42">
        <v>-510124.51</v>
      </c>
      <c r="AR915" s="42">
        <v>-510124.51</v>
      </c>
      <c r="AS915" s="42">
        <v>-510124.51</v>
      </c>
      <c r="AT915" s="42">
        <v>-510124.51</v>
      </c>
      <c r="AU915" s="42">
        <v>-510124.51</v>
      </c>
      <c r="AV915" s="42">
        <v>-510124.51</v>
      </c>
      <c r="AW915" s="42">
        <v>-510124.51</v>
      </c>
      <c r="AX915" s="42">
        <v>-510124.51</v>
      </c>
      <c r="AY915" s="42">
        <v>-510124.51</v>
      </c>
      <c r="AZ915" s="42">
        <v>-510124.51</v>
      </c>
      <c r="BA915" s="42">
        <v>-510124.51</v>
      </c>
    </row>
    <row r="916" spans="1:53" x14ac:dyDescent="0.2">
      <c r="A916" s="91" t="s">
        <v>1035</v>
      </c>
      <c r="B916" s="42">
        <v>0</v>
      </c>
      <c r="C916" s="42">
        <v>0</v>
      </c>
      <c r="D916" s="42">
        <v>0</v>
      </c>
      <c r="E916" s="42">
        <v>0</v>
      </c>
      <c r="F916" s="42">
        <v>0</v>
      </c>
      <c r="G916" s="42">
        <v>0</v>
      </c>
      <c r="H916" s="42">
        <v>0</v>
      </c>
      <c r="I916" s="42">
        <v>0</v>
      </c>
      <c r="J916" s="42">
        <v>0</v>
      </c>
      <c r="K916" s="42">
        <v>0</v>
      </c>
      <c r="L916" s="42">
        <v>0</v>
      </c>
      <c r="M916" s="42">
        <v>0</v>
      </c>
      <c r="N916" s="42">
        <v>0</v>
      </c>
      <c r="O916" s="42">
        <v>0</v>
      </c>
      <c r="P916" s="42">
        <v>0</v>
      </c>
      <c r="Q916" s="42">
        <v>0</v>
      </c>
      <c r="R916" s="42">
        <v>0</v>
      </c>
      <c r="S916" s="42">
        <v>0</v>
      </c>
      <c r="T916" s="42">
        <v>0</v>
      </c>
      <c r="U916" s="42">
        <v>0</v>
      </c>
      <c r="V916" s="42">
        <v>0</v>
      </c>
      <c r="W916" s="42">
        <v>0</v>
      </c>
      <c r="X916" s="42">
        <v>0</v>
      </c>
      <c r="Y916" s="42">
        <v>0</v>
      </c>
      <c r="Z916" s="42">
        <v>0</v>
      </c>
      <c r="AA916" s="42">
        <v>0</v>
      </c>
      <c r="AB916" s="42">
        <v>0</v>
      </c>
      <c r="AC916" s="42">
        <v>0</v>
      </c>
      <c r="AD916" s="42">
        <v>0</v>
      </c>
      <c r="AE916" s="42">
        <v>0</v>
      </c>
      <c r="AF916" s="42">
        <v>0</v>
      </c>
      <c r="AG916" s="42">
        <v>0</v>
      </c>
      <c r="AH916" s="42">
        <v>0</v>
      </c>
      <c r="AI916" s="42">
        <v>0</v>
      </c>
      <c r="AJ916" s="42">
        <v>0</v>
      </c>
      <c r="AK916" s="42">
        <v>0</v>
      </c>
      <c r="AL916" s="42">
        <v>0</v>
      </c>
      <c r="AM916" s="42">
        <v>0</v>
      </c>
      <c r="AN916" s="42">
        <v>0</v>
      </c>
      <c r="AO916" s="42">
        <v>0</v>
      </c>
      <c r="AP916" s="42">
        <v>0</v>
      </c>
      <c r="AQ916" s="42">
        <v>0</v>
      </c>
      <c r="AR916" s="42">
        <v>0</v>
      </c>
      <c r="AS916" s="42">
        <v>0</v>
      </c>
      <c r="AT916" s="42">
        <v>0</v>
      </c>
      <c r="AU916" s="42">
        <v>0</v>
      </c>
      <c r="AV916" s="42">
        <v>0</v>
      </c>
      <c r="AW916" s="42">
        <v>0</v>
      </c>
      <c r="AX916" s="42">
        <v>0</v>
      </c>
      <c r="AY916" s="42">
        <v>0</v>
      </c>
      <c r="AZ916" s="42">
        <v>0</v>
      </c>
      <c r="BA916" s="42">
        <v>0</v>
      </c>
    </row>
    <row r="917" spans="1:53" x14ac:dyDescent="0.2">
      <c r="A917" s="91" t="s">
        <v>1036</v>
      </c>
      <c r="B917" s="42">
        <v>-87393.85</v>
      </c>
      <c r="C917" s="42">
        <v>-87393.85</v>
      </c>
      <c r="D917" s="42">
        <v>-87393.85</v>
      </c>
      <c r="E917" s="42">
        <v>-87393.85</v>
      </c>
      <c r="F917" s="42">
        <v>-87393.85</v>
      </c>
      <c r="G917" s="42">
        <v>-87393.85</v>
      </c>
      <c r="H917" s="42">
        <v>-87393.85</v>
      </c>
      <c r="I917" s="42">
        <v>-87393.85</v>
      </c>
      <c r="J917" s="42">
        <v>-87393.85</v>
      </c>
      <c r="K917" s="42">
        <v>-87393.85</v>
      </c>
      <c r="L917" s="42">
        <v>-87393.85</v>
      </c>
      <c r="M917" s="42">
        <v>-87393.85</v>
      </c>
      <c r="N917" s="42">
        <v>-87393.85</v>
      </c>
      <c r="O917" s="42">
        <v>-87393.85</v>
      </c>
      <c r="P917" s="42">
        <v>-87393.85</v>
      </c>
      <c r="Q917" s="42">
        <v>-87393.85</v>
      </c>
      <c r="R917" s="42">
        <v>-87393.85</v>
      </c>
      <c r="S917" s="42">
        <v>-87393.85</v>
      </c>
      <c r="T917" s="42">
        <v>-87393.85</v>
      </c>
      <c r="U917" s="42">
        <v>-87393.85</v>
      </c>
      <c r="V917" s="42">
        <v>-87393.85</v>
      </c>
      <c r="W917" s="42">
        <v>-87393.85</v>
      </c>
      <c r="X917" s="42">
        <v>-87393.85</v>
      </c>
      <c r="Y917" s="42">
        <v>-87393.85</v>
      </c>
      <c r="Z917" s="42">
        <v>-87393.85</v>
      </c>
      <c r="AA917" s="42">
        <v>-87393.85</v>
      </c>
      <c r="AB917" s="42">
        <v>-87393.85</v>
      </c>
      <c r="AC917" s="42">
        <v>-87393.85</v>
      </c>
      <c r="AD917" s="42">
        <v>-87393.85</v>
      </c>
      <c r="AE917" s="42">
        <v>-87393.85</v>
      </c>
      <c r="AF917" s="42">
        <v>-87393.85</v>
      </c>
      <c r="AG917" s="42">
        <v>-87393.85</v>
      </c>
      <c r="AH917" s="42">
        <v>-87393.85</v>
      </c>
      <c r="AI917" s="42">
        <v>-87393.85</v>
      </c>
      <c r="AJ917" s="42">
        <v>-87393.85</v>
      </c>
      <c r="AK917" s="42">
        <v>-87393.85</v>
      </c>
      <c r="AL917" s="42">
        <v>-87393.85</v>
      </c>
      <c r="AM917" s="42">
        <v>-87393.85</v>
      </c>
      <c r="AN917" s="42">
        <v>-87393.85</v>
      </c>
      <c r="AO917" s="42">
        <v>-87393.85</v>
      </c>
      <c r="AP917" s="42">
        <v>-87393.85</v>
      </c>
      <c r="AQ917" s="42">
        <v>-87393.85</v>
      </c>
      <c r="AR917" s="42">
        <v>-87393.85</v>
      </c>
      <c r="AS917" s="42">
        <v>-87393.85</v>
      </c>
      <c r="AT917" s="42">
        <v>-87393.85</v>
      </c>
      <c r="AU917" s="42">
        <v>-87393.85</v>
      </c>
      <c r="AV917" s="42">
        <v>-87393.85</v>
      </c>
      <c r="AW917" s="42">
        <v>-87393.85</v>
      </c>
      <c r="AX917" s="42">
        <v>-87393.85</v>
      </c>
      <c r="AY917" s="42">
        <v>-87393.85</v>
      </c>
      <c r="AZ917" s="42">
        <v>-87393.85</v>
      </c>
      <c r="BA917" s="42">
        <v>-87393.85</v>
      </c>
    </row>
    <row r="918" spans="1:53" x14ac:dyDescent="0.2">
      <c r="A918" s="91" t="s">
        <v>1037</v>
      </c>
      <c r="B918" s="42">
        <v>-1165700.01</v>
      </c>
      <c r="C918" s="42">
        <v>-1165700.01</v>
      </c>
      <c r="D918" s="42">
        <v>-1165700.01</v>
      </c>
      <c r="E918" s="42">
        <v>-1165700.01</v>
      </c>
      <c r="F918" s="42">
        <v>-1165700.01</v>
      </c>
      <c r="G918" s="42">
        <v>-1165700.01</v>
      </c>
      <c r="H918" s="42">
        <v>-1165700.01</v>
      </c>
      <c r="I918" s="42">
        <v>-1165700.01</v>
      </c>
      <c r="J918" s="42">
        <v>-1165700.01</v>
      </c>
      <c r="K918" s="42">
        <v>-1165700.01</v>
      </c>
      <c r="L918" s="42">
        <v>-1165700.01</v>
      </c>
      <c r="M918" s="42">
        <v>-1165700.01</v>
      </c>
      <c r="N918" s="42">
        <v>-1165700.01</v>
      </c>
      <c r="O918" s="42">
        <v>-1165700.01</v>
      </c>
      <c r="P918" s="42">
        <v>-1165700.01</v>
      </c>
      <c r="Q918" s="42">
        <v>-1165700.01</v>
      </c>
      <c r="R918" s="42">
        <v>-1165700.01</v>
      </c>
      <c r="S918" s="42">
        <v>-1165700.01</v>
      </c>
      <c r="T918" s="42">
        <v>-1165700.01</v>
      </c>
      <c r="U918" s="42">
        <v>-1165700.01</v>
      </c>
      <c r="V918" s="42">
        <v>-1165700.01</v>
      </c>
      <c r="W918" s="42">
        <v>-1165700.01</v>
      </c>
      <c r="X918" s="42">
        <v>-1165700.01</v>
      </c>
      <c r="Y918" s="42">
        <v>-1165700.01</v>
      </c>
      <c r="Z918" s="42">
        <v>-1165700.01</v>
      </c>
      <c r="AA918" s="42">
        <v>-1165700.01</v>
      </c>
      <c r="AB918" s="42">
        <v>-1165700.01</v>
      </c>
      <c r="AC918" s="42">
        <v>-1165700.01</v>
      </c>
      <c r="AD918" s="42">
        <v>-1165700.01</v>
      </c>
      <c r="AE918" s="42">
        <v>-1165700.01</v>
      </c>
      <c r="AF918" s="42">
        <v>-1165700.01</v>
      </c>
      <c r="AG918" s="42">
        <v>-1165700.01</v>
      </c>
      <c r="AH918" s="42">
        <v>-1165700.01</v>
      </c>
      <c r="AI918" s="42">
        <v>-1165700.01</v>
      </c>
      <c r="AJ918" s="42">
        <v>-1165700.01</v>
      </c>
      <c r="AK918" s="42">
        <v>-1165700.01</v>
      </c>
      <c r="AL918" s="42">
        <v>-1165700.01</v>
      </c>
      <c r="AM918" s="42">
        <v>-1165700.01</v>
      </c>
      <c r="AN918" s="42">
        <v>-1165700.01</v>
      </c>
      <c r="AO918" s="42">
        <v>-1165700.01</v>
      </c>
      <c r="AP918" s="42">
        <v>-1165700.01</v>
      </c>
      <c r="AQ918" s="42">
        <v>-1165700.01</v>
      </c>
      <c r="AR918" s="42">
        <v>-1165700.01</v>
      </c>
      <c r="AS918" s="42">
        <v>-1165700.01</v>
      </c>
      <c r="AT918" s="42">
        <v>-1165700.01</v>
      </c>
      <c r="AU918" s="42">
        <v>-1165700.01</v>
      </c>
      <c r="AV918" s="42">
        <v>-1165700.01</v>
      </c>
      <c r="AW918" s="42">
        <v>-1165700.01</v>
      </c>
      <c r="AX918" s="42">
        <v>-1165700.01</v>
      </c>
      <c r="AY918" s="42">
        <v>-1165700.01</v>
      </c>
      <c r="AZ918" s="42">
        <v>-1165700.01</v>
      </c>
      <c r="BA918" s="42">
        <v>-1165700.01</v>
      </c>
    </row>
    <row r="919" spans="1:53" x14ac:dyDescent="0.2">
      <c r="A919" s="91" t="s">
        <v>1038</v>
      </c>
      <c r="B919" s="42">
        <v>0</v>
      </c>
      <c r="C919" s="42">
        <v>0</v>
      </c>
      <c r="D919" s="42">
        <v>0</v>
      </c>
      <c r="E919" s="42">
        <v>0</v>
      </c>
      <c r="F919" s="42">
        <v>0</v>
      </c>
      <c r="G919" s="42">
        <v>0</v>
      </c>
      <c r="H919" s="42">
        <v>0</v>
      </c>
      <c r="I919" s="42">
        <v>0</v>
      </c>
      <c r="J919" s="42">
        <v>0</v>
      </c>
      <c r="K919" s="42">
        <v>0</v>
      </c>
      <c r="L919" s="42">
        <v>0</v>
      </c>
      <c r="M919" s="42">
        <v>0</v>
      </c>
      <c r="N919" s="42">
        <v>0</v>
      </c>
      <c r="O919" s="42">
        <v>0</v>
      </c>
      <c r="P919" s="42">
        <v>0</v>
      </c>
      <c r="Q919" s="42">
        <v>0</v>
      </c>
      <c r="R919" s="42">
        <v>0</v>
      </c>
      <c r="S919" s="42">
        <v>0</v>
      </c>
      <c r="T919" s="42">
        <v>0</v>
      </c>
      <c r="U919" s="42">
        <v>0</v>
      </c>
      <c r="V919" s="42">
        <v>0</v>
      </c>
      <c r="W919" s="42">
        <v>0</v>
      </c>
      <c r="X919" s="42">
        <v>0</v>
      </c>
      <c r="Y919" s="42">
        <v>0</v>
      </c>
      <c r="Z919" s="42">
        <v>0</v>
      </c>
      <c r="AA919" s="42">
        <v>0</v>
      </c>
      <c r="AB919" s="42">
        <v>0</v>
      </c>
      <c r="AC919" s="42">
        <v>0</v>
      </c>
      <c r="AD919" s="42">
        <v>0</v>
      </c>
      <c r="AE919" s="42">
        <v>0</v>
      </c>
      <c r="AF919" s="42">
        <v>0</v>
      </c>
      <c r="AG919" s="42">
        <v>0</v>
      </c>
      <c r="AH919" s="42">
        <v>0</v>
      </c>
      <c r="AI919" s="42">
        <v>0</v>
      </c>
      <c r="AJ919" s="42">
        <v>0</v>
      </c>
      <c r="AK919" s="42">
        <v>0</v>
      </c>
      <c r="AL919" s="42">
        <v>0</v>
      </c>
      <c r="AM919" s="42">
        <v>0</v>
      </c>
      <c r="AN919" s="42">
        <v>0</v>
      </c>
      <c r="AO919" s="42">
        <v>0</v>
      </c>
      <c r="AP919" s="42">
        <v>0</v>
      </c>
      <c r="AQ919" s="42">
        <v>0</v>
      </c>
      <c r="AR919" s="42">
        <v>0</v>
      </c>
      <c r="AS919" s="42">
        <v>0</v>
      </c>
      <c r="AT919" s="42">
        <v>0</v>
      </c>
      <c r="AU919" s="42">
        <v>0</v>
      </c>
      <c r="AV919" s="42">
        <v>0</v>
      </c>
      <c r="AW919" s="42">
        <v>0</v>
      </c>
      <c r="AX919" s="42">
        <v>0</v>
      </c>
      <c r="AY919" s="42">
        <v>0</v>
      </c>
      <c r="AZ919" s="42">
        <v>0</v>
      </c>
      <c r="BA919" s="42">
        <v>0</v>
      </c>
    </row>
    <row r="920" spans="1:53" x14ac:dyDescent="0.2">
      <c r="A920" s="91" t="s">
        <v>1039</v>
      </c>
      <c r="B920" s="42">
        <v>0</v>
      </c>
      <c r="C920" s="42">
        <v>0</v>
      </c>
      <c r="D920" s="42">
        <v>0</v>
      </c>
      <c r="E920" s="42">
        <v>0</v>
      </c>
      <c r="F920" s="42">
        <v>0</v>
      </c>
      <c r="G920" s="42">
        <v>0</v>
      </c>
      <c r="H920" s="42">
        <v>0</v>
      </c>
      <c r="I920" s="42">
        <v>0</v>
      </c>
      <c r="J920" s="42">
        <v>0</v>
      </c>
      <c r="K920" s="42">
        <v>0</v>
      </c>
      <c r="L920" s="42">
        <v>0</v>
      </c>
      <c r="M920" s="42">
        <v>0</v>
      </c>
      <c r="N920" s="42">
        <v>0</v>
      </c>
      <c r="O920" s="42">
        <v>0</v>
      </c>
      <c r="P920" s="42">
        <v>0</v>
      </c>
      <c r="Q920" s="42">
        <v>0</v>
      </c>
      <c r="R920" s="42">
        <v>0</v>
      </c>
      <c r="S920" s="42">
        <v>0</v>
      </c>
      <c r="T920" s="42">
        <v>0</v>
      </c>
      <c r="U920" s="42">
        <v>0</v>
      </c>
      <c r="V920" s="42">
        <v>0</v>
      </c>
      <c r="W920" s="42">
        <v>0</v>
      </c>
      <c r="X920" s="42">
        <v>0</v>
      </c>
      <c r="Y920" s="42">
        <v>0</v>
      </c>
      <c r="Z920" s="42">
        <v>0</v>
      </c>
      <c r="AA920" s="42">
        <v>0</v>
      </c>
      <c r="AB920" s="42">
        <v>0</v>
      </c>
      <c r="AC920" s="42">
        <v>0</v>
      </c>
      <c r="AD920" s="42">
        <v>0</v>
      </c>
      <c r="AE920" s="42">
        <v>0</v>
      </c>
      <c r="AF920" s="42">
        <v>0</v>
      </c>
      <c r="AG920" s="42">
        <v>0</v>
      </c>
      <c r="AH920" s="42">
        <v>0</v>
      </c>
      <c r="AI920" s="42">
        <v>0</v>
      </c>
      <c r="AJ920" s="42">
        <v>0</v>
      </c>
      <c r="AK920" s="42">
        <v>0</v>
      </c>
      <c r="AL920" s="42">
        <v>0</v>
      </c>
      <c r="AM920" s="42">
        <v>0</v>
      </c>
      <c r="AN920" s="42">
        <v>0</v>
      </c>
      <c r="AO920" s="42">
        <v>0</v>
      </c>
      <c r="AP920" s="42">
        <v>0</v>
      </c>
      <c r="AQ920" s="42">
        <v>0</v>
      </c>
      <c r="AR920" s="42">
        <v>0</v>
      </c>
      <c r="AS920" s="42">
        <v>0</v>
      </c>
      <c r="AT920" s="42">
        <v>0</v>
      </c>
      <c r="AU920" s="42">
        <v>0</v>
      </c>
      <c r="AV920" s="42">
        <v>0</v>
      </c>
      <c r="AW920" s="42">
        <v>0</v>
      </c>
      <c r="AX920" s="42">
        <v>0</v>
      </c>
      <c r="AY920" s="42">
        <v>0</v>
      </c>
      <c r="AZ920" s="42">
        <v>0</v>
      </c>
      <c r="BA920" s="42">
        <v>0</v>
      </c>
    </row>
    <row r="921" spans="1:53" x14ac:dyDescent="0.2">
      <c r="A921" s="91" t="s">
        <v>1040</v>
      </c>
      <c r="B921" s="42">
        <v>-3257805.49</v>
      </c>
      <c r="C921" s="42">
        <v>-3257805.49</v>
      </c>
      <c r="D921" s="42">
        <v>-3257805.49</v>
      </c>
      <c r="E921" s="42">
        <v>-3257805.49</v>
      </c>
      <c r="F921" s="42">
        <v>-3257805.49</v>
      </c>
      <c r="G921" s="42">
        <v>-3257805.49</v>
      </c>
      <c r="H921" s="42">
        <v>-3257805.49</v>
      </c>
      <c r="I921" s="42">
        <v>-3257805.49</v>
      </c>
      <c r="J921" s="42">
        <v>-3257805.49</v>
      </c>
      <c r="K921" s="42">
        <v>-3257805.49</v>
      </c>
      <c r="L921" s="42">
        <v>-3257805.49</v>
      </c>
      <c r="M921" s="42">
        <v>-3257805.49</v>
      </c>
      <c r="N921" s="42">
        <v>-3257805.49</v>
      </c>
      <c r="O921" s="42">
        <v>-3257805.49</v>
      </c>
      <c r="P921" s="42">
        <v>-3257805.49</v>
      </c>
      <c r="Q921" s="42">
        <v>-3257805.49</v>
      </c>
      <c r="R921" s="42">
        <v>-3257805.49</v>
      </c>
      <c r="S921" s="42">
        <v>-3257805.49</v>
      </c>
      <c r="T921" s="42">
        <v>-3257805.49</v>
      </c>
      <c r="U921" s="42">
        <v>-3257805.49</v>
      </c>
      <c r="V921" s="42">
        <v>-3257805.49</v>
      </c>
      <c r="W921" s="42">
        <v>-3257805.49</v>
      </c>
      <c r="X921" s="42">
        <v>-3257805.49</v>
      </c>
      <c r="Y921" s="42">
        <v>-3257805.49</v>
      </c>
      <c r="Z921" s="42">
        <v>-3257805.49</v>
      </c>
      <c r="AA921" s="42">
        <v>-3257805.49</v>
      </c>
      <c r="AB921" s="42">
        <v>-3257805.49</v>
      </c>
      <c r="AC921" s="42">
        <v>-3257805.49</v>
      </c>
      <c r="AD921" s="42">
        <v>-3257805.49</v>
      </c>
      <c r="AE921" s="42">
        <v>-3257805.49</v>
      </c>
      <c r="AF921" s="42">
        <v>-3257805.49</v>
      </c>
      <c r="AG921" s="42">
        <v>-3257805.49</v>
      </c>
      <c r="AH921" s="42">
        <v>-3257805.49</v>
      </c>
      <c r="AI921" s="42">
        <v>-3257805.49</v>
      </c>
      <c r="AJ921" s="42">
        <v>-3257805.49</v>
      </c>
      <c r="AK921" s="42">
        <v>-3257805.49</v>
      </c>
      <c r="AL921" s="42">
        <v>-3257805.49</v>
      </c>
      <c r="AM921" s="42">
        <v>-3257805.49</v>
      </c>
      <c r="AN921" s="42">
        <v>-3257805.49</v>
      </c>
      <c r="AO921" s="42">
        <v>-3257805.49</v>
      </c>
      <c r="AP921" s="42">
        <v>-3257805.49</v>
      </c>
      <c r="AQ921" s="42">
        <v>-3257805.49</v>
      </c>
      <c r="AR921" s="42">
        <v>-3257805.49</v>
      </c>
      <c r="AS921" s="42">
        <v>-3257805.49</v>
      </c>
      <c r="AT921" s="42">
        <v>-3257805.49</v>
      </c>
      <c r="AU921" s="42">
        <v>-3257805.49</v>
      </c>
      <c r="AV921" s="42">
        <v>-3257805.49</v>
      </c>
      <c r="AW921" s="42">
        <v>-3257805.49</v>
      </c>
      <c r="AX921" s="42">
        <v>-3257805.49</v>
      </c>
      <c r="AY921" s="42">
        <v>-3257805.49</v>
      </c>
      <c r="AZ921" s="42">
        <v>-3257805.49</v>
      </c>
      <c r="BA921" s="42">
        <v>-3257805.49</v>
      </c>
    </row>
    <row r="922" spans="1:53" x14ac:dyDescent="0.2">
      <c r="A922" s="91" t="s">
        <v>1041</v>
      </c>
      <c r="B922" s="42">
        <v>0</v>
      </c>
      <c r="C922" s="42">
        <v>0</v>
      </c>
      <c r="D922" s="42">
        <v>0</v>
      </c>
      <c r="E922" s="42">
        <v>0</v>
      </c>
      <c r="F922" s="42">
        <v>0</v>
      </c>
      <c r="G922" s="42">
        <v>0</v>
      </c>
      <c r="H922" s="42">
        <v>0</v>
      </c>
      <c r="I922" s="42">
        <v>0</v>
      </c>
      <c r="J922" s="42">
        <v>0</v>
      </c>
      <c r="K922" s="42">
        <v>0</v>
      </c>
      <c r="L922" s="42">
        <v>0</v>
      </c>
      <c r="M922" s="42">
        <v>0</v>
      </c>
      <c r="N922" s="42">
        <v>0</v>
      </c>
      <c r="O922" s="42">
        <v>0</v>
      </c>
      <c r="P922" s="42">
        <v>0</v>
      </c>
      <c r="Q922" s="42">
        <v>0</v>
      </c>
      <c r="R922" s="42">
        <v>0</v>
      </c>
      <c r="S922" s="42">
        <v>0</v>
      </c>
      <c r="T922" s="42">
        <v>0</v>
      </c>
      <c r="U922" s="42">
        <v>0</v>
      </c>
      <c r="V922" s="42">
        <v>0</v>
      </c>
      <c r="W922" s="42">
        <v>0</v>
      </c>
      <c r="X922" s="42">
        <v>0</v>
      </c>
      <c r="Y922" s="42">
        <v>0</v>
      </c>
      <c r="Z922" s="42">
        <v>0</v>
      </c>
      <c r="AA922" s="42">
        <v>0</v>
      </c>
      <c r="AB922" s="42">
        <v>0</v>
      </c>
      <c r="AC922" s="42">
        <v>0</v>
      </c>
      <c r="AD922" s="42">
        <v>0</v>
      </c>
      <c r="AE922" s="42">
        <v>0</v>
      </c>
      <c r="AF922" s="42">
        <v>0</v>
      </c>
      <c r="AG922" s="42">
        <v>0</v>
      </c>
      <c r="AH922" s="42">
        <v>0</v>
      </c>
      <c r="AI922" s="42">
        <v>0</v>
      </c>
      <c r="AJ922" s="42">
        <v>0</v>
      </c>
      <c r="AK922" s="42">
        <v>0</v>
      </c>
      <c r="AL922" s="42">
        <v>0</v>
      </c>
      <c r="AM922" s="42">
        <v>0</v>
      </c>
      <c r="AN922" s="42">
        <v>0</v>
      </c>
      <c r="AO922" s="42">
        <v>0</v>
      </c>
      <c r="AP922" s="42">
        <v>0</v>
      </c>
      <c r="AQ922" s="42">
        <v>0</v>
      </c>
      <c r="AR922" s="42">
        <v>0</v>
      </c>
      <c r="AS922" s="42">
        <v>0</v>
      </c>
      <c r="AT922" s="42">
        <v>0</v>
      </c>
      <c r="AU922" s="42">
        <v>0</v>
      </c>
      <c r="AV922" s="42">
        <v>0</v>
      </c>
      <c r="AW922" s="42">
        <v>0</v>
      </c>
      <c r="AX922" s="42">
        <v>0</v>
      </c>
      <c r="AY922" s="42">
        <v>0</v>
      </c>
      <c r="AZ922" s="42">
        <v>0</v>
      </c>
      <c r="BA922" s="42">
        <v>0</v>
      </c>
    </row>
    <row r="923" spans="1:53" x14ac:dyDescent="0.2">
      <c r="A923" s="91" t="s">
        <v>1042</v>
      </c>
      <c r="B923" s="42">
        <v>0</v>
      </c>
      <c r="C923" s="42">
        <v>0</v>
      </c>
      <c r="D923" s="42">
        <v>0</v>
      </c>
      <c r="E923" s="42">
        <v>0</v>
      </c>
      <c r="F923" s="42">
        <v>0</v>
      </c>
      <c r="G923" s="42">
        <v>0</v>
      </c>
      <c r="H923" s="42">
        <v>0</v>
      </c>
      <c r="I923" s="42">
        <v>0</v>
      </c>
      <c r="J923" s="42">
        <v>0</v>
      </c>
      <c r="K923" s="42">
        <v>0</v>
      </c>
      <c r="L923" s="42">
        <v>0</v>
      </c>
      <c r="M923" s="42">
        <v>0</v>
      </c>
      <c r="N923" s="42">
        <v>0</v>
      </c>
      <c r="O923" s="42">
        <v>0</v>
      </c>
      <c r="P923" s="42">
        <v>0</v>
      </c>
      <c r="Q923" s="42">
        <v>0</v>
      </c>
      <c r="R923" s="42">
        <v>0</v>
      </c>
      <c r="S923" s="42">
        <v>0</v>
      </c>
      <c r="T923" s="42">
        <v>0</v>
      </c>
      <c r="U923" s="42">
        <v>0</v>
      </c>
      <c r="V923" s="42">
        <v>0</v>
      </c>
      <c r="W923" s="42">
        <v>0</v>
      </c>
      <c r="X923" s="42">
        <v>0</v>
      </c>
      <c r="Y923" s="42">
        <v>0</v>
      </c>
      <c r="Z923" s="42">
        <v>0</v>
      </c>
      <c r="AA923" s="42">
        <v>0</v>
      </c>
      <c r="AB923" s="42">
        <v>0</v>
      </c>
      <c r="AC923" s="42">
        <v>0</v>
      </c>
      <c r="AD923" s="42">
        <v>0</v>
      </c>
      <c r="AE923" s="42">
        <v>0</v>
      </c>
      <c r="AF923" s="42">
        <v>0</v>
      </c>
      <c r="AG923" s="42">
        <v>0</v>
      </c>
      <c r="AH923" s="42">
        <v>0</v>
      </c>
      <c r="AI923" s="42">
        <v>0</v>
      </c>
      <c r="AJ923" s="42">
        <v>0</v>
      </c>
      <c r="AK923" s="42">
        <v>0</v>
      </c>
      <c r="AL923" s="42">
        <v>0</v>
      </c>
      <c r="AM923" s="42">
        <v>0</v>
      </c>
      <c r="AN923" s="42">
        <v>0</v>
      </c>
      <c r="AO923" s="42">
        <v>0</v>
      </c>
      <c r="AP923" s="42">
        <v>0</v>
      </c>
      <c r="AQ923" s="42">
        <v>0</v>
      </c>
      <c r="AR923" s="42">
        <v>0</v>
      </c>
      <c r="AS923" s="42">
        <v>0</v>
      </c>
      <c r="AT923" s="42">
        <v>0</v>
      </c>
      <c r="AU923" s="42">
        <v>0</v>
      </c>
      <c r="AV923" s="42">
        <v>0</v>
      </c>
      <c r="AW923" s="42">
        <v>0</v>
      </c>
      <c r="AX923" s="42">
        <v>0</v>
      </c>
      <c r="AY923" s="42">
        <v>0</v>
      </c>
      <c r="AZ923" s="42">
        <v>0</v>
      </c>
      <c r="BA923" s="42">
        <v>0</v>
      </c>
    </row>
    <row r="924" spans="1:53" x14ac:dyDescent="0.2">
      <c r="A924" s="91" t="s">
        <v>1043</v>
      </c>
      <c r="B924" s="42">
        <v>-72095987.212222204</v>
      </c>
      <c r="C924" s="42">
        <v>-93843903.878888905</v>
      </c>
      <c r="D924" s="42">
        <v>-98141820.545555606</v>
      </c>
      <c r="E924" s="42">
        <v>-102029181.656666</v>
      </c>
      <c r="F924" s="42">
        <v>-106264598.323333</v>
      </c>
      <c r="G924" s="42">
        <v>-72650014.989999995</v>
      </c>
      <c r="H924" s="42">
        <v>-69260431.656666696</v>
      </c>
      <c r="I924" s="42">
        <v>-91008348.323333398</v>
      </c>
      <c r="J924" s="42">
        <v>-95306264.989999995</v>
      </c>
      <c r="K924" s="42">
        <v>-102029181.656666</v>
      </c>
      <c r="L924" s="42">
        <v>-106264598.323333</v>
      </c>
      <c r="M924" s="42">
        <v>-72650014.990000099</v>
      </c>
      <c r="N924" s="42">
        <v>-72650014.990000099</v>
      </c>
      <c r="O924" s="42">
        <v>-69182306.656666696</v>
      </c>
      <c r="P924" s="42">
        <v>-90930223.323333398</v>
      </c>
      <c r="Q924" s="42">
        <v>-95228139.990000099</v>
      </c>
      <c r="R924" s="42">
        <v>-101951056.656666</v>
      </c>
      <c r="S924" s="42">
        <v>-106186473.323333</v>
      </c>
      <c r="T924" s="42">
        <v>-72571889.990000099</v>
      </c>
      <c r="U924" s="42">
        <v>-69182306.6566668</v>
      </c>
      <c r="V924" s="42">
        <v>-90930223.323333398</v>
      </c>
      <c r="W924" s="42">
        <v>-95228139.990000099</v>
      </c>
      <c r="X924" s="42">
        <v>-101951056.656666</v>
      </c>
      <c r="Y924" s="42">
        <v>-106186473.323333</v>
      </c>
      <c r="Z924" s="42">
        <v>-72571889.990000099</v>
      </c>
      <c r="AA924" s="42">
        <v>-72571889.990000099</v>
      </c>
      <c r="AB924" s="42">
        <v>-69171889.990000099</v>
      </c>
      <c r="AC924" s="42">
        <v>-90919806.6566668</v>
      </c>
      <c r="AD924" s="42">
        <v>-95217723.323333502</v>
      </c>
      <c r="AE924" s="42">
        <v>-101940639.98999999</v>
      </c>
      <c r="AF924" s="42">
        <v>-106176056.656666</v>
      </c>
      <c r="AG924" s="42">
        <v>-72561473.323333502</v>
      </c>
      <c r="AH924" s="42">
        <v>-69171889.990000099</v>
      </c>
      <c r="AI924" s="42">
        <v>-90919806.6566668</v>
      </c>
      <c r="AJ924" s="42">
        <v>-95217723.323333502</v>
      </c>
      <c r="AK924" s="42">
        <v>-101940639.98999999</v>
      </c>
      <c r="AL924" s="42">
        <v>-106176056.656666</v>
      </c>
      <c r="AM924" s="42">
        <v>-72561473.323333502</v>
      </c>
      <c r="AN924" s="42">
        <v>-72561473.323333502</v>
      </c>
      <c r="AO924" s="42">
        <v>-68310431.6566668</v>
      </c>
      <c r="AP924" s="42">
        <v>-88325014.990000203</v>
      </c>
      <c r="AQ924" s="42">
        <v>-90889598.323333502</v>
      </c>
      <c r="AR924" s="42">
        <v>-95879181.656666905</v>
      </c>
      <c r="AS924" s="42">
        <v>-98381264.990000203</v>
      </c>
      <c r="AT924" s="42">
        <v>-63033348.323333502</v>
      </c>
      <c r="AU924" s="42">
        <v>-68310431.656666905</v>
      </c>
      <c r="AV924" s="42">
        <v>-88325014.990000203</v>
      </c>
      <c r="AW924" s="42">
        <v>-90889598.323333502</v>
      </c>
      <c r="AX924" s="42">
        <v>-95879181.6566668</v>
      </c>
      <c r="AY924" s="42">
        <v>-98381264.990000203</v>
      </c>
      <c r="AZ924" s="42">
        <v>-63033348.323333502</v>
      </c>
      <c r="BA924" s="42">
        <v>-63033348.323333502</v>
      </c>
    </row>
    <row r="925" spans="1:53" x14ac:dyDescent="0.2">
      <c r="A925" s="43" t="s">
        <v>1044</v>
      </c>
      <c r="B925" s="44">
        <v>-77117011.072222203</v>
      </c>
      <c r="C925" s="44">
        <v>-98864927.738888904</v>
      </c>
      <c r="D925" s="44">
        <v>-103162844.40555499</v>
      </c>
      <c r="E925" s="44">
        <v>-107050205.516666</v>
      </c>
      <c r="F925" s="44">
        <v>-111285622.18333299</v>
      </c>
      <c r="G925" s="44">
        <v>-77671038.849999994</v>
      </c>
      <c r="H925" s="44">
        <v>-74281455.516666695</v>
      </c>
      <c r="I925" s="44">
        <v>-96029372.183333397</v>
      </c>
      <c r="J925" s="44">
        <v>-100327288.84999999</v>
      </c>
      <c r="K925" s="44">
        <v>-107050205.516666</v>
      </c>
      <c r="L925" s="44">
        <v>-111285622.18333299</v>
      </c>
      <c r="M925" s="44">
        <v>-77671038.850000098</v>
      </c>
      <c r="N925" s="44">
        <v>-77671038.850000098</v>
      </c>
      <c r="O925" s="44">
        <v>-74203330.516666695</v>
      </c>
      <c r="P925" s="44">
        <v>-95951247.183333397</v>
      </c>
      <c r="Q925" s="44">
        <v>-100249163.84999999</v>
      </c>
      <c r="R925" s="44">
        <v>-106972080.516666</v>
      </c>
      <c r="S925" s="44">
        <v>-111207497.18333299</v>
      </c>
      <c r="T925" s="44">
        <v>-77592913.850000098</v>
      </c>
      <c r="U925" s="44">
        <v>-74203330.5166668</v>
      </c>
      <c r="V925" s="44">
        <v>-95951247.183333397</v>
      </c>
      <c r="W925" s="44">
        <v>-100249163.84999999</v>
      </c>
      <c r="X925" s="44">
        <v>-106972080.516666</v>
      </c>
      <c r="Y925" s="44">
        <v>-111207497.18333299</v>
      </c>
      <c r="Z925" s="44">
        <v>-77592913.850000098</v>
      </c>
      <c r="AA925" s="44">
        <v>-77592913.850000098</v>
      </c>
      <c r="AB925" s="44">
        <v>-74192913.850000098</v>
      </c>
      <c r="AC925" s="44">
        <v>-95940830.5166668</v>
      </c>
      <c r="AD925" s="44">
        <v>-100238747.18333299</v>
      </c>
      <c r="AE925" s="44">
        <v>-106961663.84999999</v>
      </c>
      <c r="AF925" s="44">
        <v>-111197080.516666</v>
      </c>
      <c r="AG925" s="44">
        <v>-77582497.183333501</v>
      </c>
      <c r="AH925" s="44">
        <v>-74192913.850000098</v>
      </c>
      <c r="AI925" s="44">
        <v>-95940830.5166668</v>
      </c>
      <c r="AJ925" s="44">
        <v>-100238747.18333299</v>
      </c>
      <c r="AK925" s="44">
        <v>-106961663.84999999</v>
      </c>
      <c r="AL925" s="44">
        <v>-111197080.516666</v>
      </c>
      <c r="AM925" s="44">
        <v>-77582497.183333501</v>
      </c>
      <c r="AN925" s="44">
        <v>-77582497.183333501</v>
      </c>
      <c r="AO925" s="44">
        <v>-73331455.5166668</v>
      </c>
      <c r="AP925" s="44">
        <v>-93346038.850000203</v>
      </c>
      <c r="AQ925" s="44">
        <v>-95910622.183333501</v>
      </c>
      <c r="AR925" s="44">
        <v>-100900205.516666</v>
      </c>
      <c r="AS925" s="44">
        <v>-103402288.84999999</v>
      </c>
      <c r="AT925" s="44">
        <v>-68054372.183333501</v>
      </c>
      <c r="AU925" s="44">
        <v>-73331455.516666904</v>
      </c>
      <c r="AV925" s="44">
        <v>-93346038.850000203</v>
      </c>
      <c r="AW925" s="44">
        <v>-95910622.183333501</v>
      </c>
      <c r="AX925" s="44">
        <v>-100900205.516666</v>
      </c>
      <c r="AY925" s="44">
        <v>-103402288.84999999</v>
      </c>
      <c r="AZ925" s="44">
        <v>-68054372.183333501</v>
      </c>
      <c r="BA925" s="44">
        <v>-68054372.183333501</v>
      </c>
    </row>
    <row r="926" spans="1:53" x14ac:dyDescent="0.2">
      <c r="A926" s="91" t="s">
        <v>1045</v>
      </c>
    </row>
    <row r="927" spans="1:53" x14ac:dyDescent="0.2">
      <c r="A927" s="93" t="s">
        <v>1046</v>
      </c>
    </row>
    <row r="928" spans="1:53" x14ac:dyDescent="0.2">
      <c r="A928" s="91" t="s">
        <v>1047</v>
      </c>
      <c r="B928" s="42">
        <v>0</v>
      </c>
      <c r="C928" s="42">
        <v>0</v>
      </c>
      <c r="D928" s="42">
        <v>0</v>
      </c>
      <c r="E928" s="42">
        <v>0</v>
      </c>
      <c r="F928" s="42">
        <v>0</v>
      </c>
      <c r="G928" s="42">
        <v>0</v>
      </c>
      <c r="H928" s="42">
        <v>0</v>
      </c>
      <c r="I928" s="42">
        <v>0</v>
      </c>
      <c r="J928" s="42">
        <v>0</v>
      </c>
      <c r="K928" s="42">
        <v>0</v>
      </c>
      <c r="L928" s="42">
        <v>0</v>
      </c>
      <c r="M928" s="42">
        <v>0</v>
      </c>
      <c r="N928" s="42">
        <v>0</v>
      </c>
      <c r="O928" s="42">
        <v>0</v>
      </c>
      <c r="P928" s="42">
        <v>0</v>
      </c>
      <c r="Q928" s="42">
        <v>0</v>
      </c>
      <c r="R928" s="42">
        <v>0</v>
      </c>
      <c r="S928" s="42">
        <v>0</v>
      </c>
      <c r="T928" s="42">
        <v>0</v>
      </c>
      <c r="U928" s="42">
        <v>0</v>
      </c>
      <c r="V928" s="42">
        <v>0</v>
      </c>
      <c r="W928" s="42">
        <v>0</v>
      </c>
      <c r="X928" s="42">
        <v>0</v>
      </c>
      <c r="Y928" s="42">
        <v>0</v>
      </c>
      <c r="Z928" s="42">
        <v>0</v>
      </c>
      <c r="AA928" s="42">
        <v>0</v>
      </c>
      <c r="AB928" s="42">
        <v>0</v>
      </c>
      <c r="AC928" s="42">
        <v>0</v>
      </c>
      <c r="AD928" s="42">
        <v>0</v>
      </c>
      <c r="AE928" s="42">
        <v>0</v>
      </c>
      <c r="AF928" s="42">
        <v>0</v>
      </c>
      <c r="AG928" s="42">
        <v>0</v>
      </c>
      <c r="AH928" s="42">
        <v>0</v>
      </c>
      <c r="AI928" s="42">
        <v>0</v>
      </c>
      <c r="AJ928" s="42">
        <v>0</v>
      </c>
      <c r="AK928" s="42">
        <v>0</v>
      </c>
      <c r="AL928" s="42">
        <v>0</v>
      </c>
      <c r="AM928" s="42">
        <v>0</v>
      </c>
      <c r="AN928" s="42">
        <v>0</v>
      </c>
      <c r="AO928" s="42">
        <v>0</v>
      </c>
      <c r="AP928" s="42">
        <v>0</v>
      </c>
      <c r="AQ928" s="42">
        <v>0</v>
      </c>
      <c r="AR928" s="42">
        <v>0</v>
      </c>
      <c r="AS928" s="42">
        <v>0</v>
      </c>
      <c r="AT928" s="42">
        <v>0</v>
      </c>
      <c r="AU928" s="42">
        <v>0</v>
      </c>
      <c r="AV928" s="42">
        <v>0</v>
      </c>
      <c r="AW928" s="42">
        <v>0</v>
      </c>
      <c r="AX928" s="42">
        <v>0</v>
      </c>
      <c r="AY928" s="42">
        <v>0</v>
      </c>
      <c r="AZ928" s="42">
        <v>0</v>
      </c>
      <c r="BA928" s="42">
        <v>0</v>
      </c>
    </row>
    <row r="929" spans="1:53" x14ac:dyDescent="0.2">
      <c r="A929" s="43" t="s">
        <v>1048</v>
      </c>
      <c r="B929" s="44">
        <v>0</v>
      </c>
      <c r="C929" s="44">
        <v>0</v>
      </c>
      <c r="D929" s="44">
        <v>0</v>
      </c>
      <c r="E929" s="44">
        <v>0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>
        <v>0</v>
      </c>
      <c r="P929" s="44">
        <v>0</v>
      </c>
      <c r="Q929" s="44">
        <v>0</v>
      </c>
      <c r="R929" s="44">
        <v>0</v>
      </c>
      <c r="S929" s="44">
        <v>0</v>
      </c>
      <c r="T929" s="44">
        <v>0</v>
      </c>
      <c r="U929" s="44">
        <v>0</v>
      </c>
      <c r="V929" s="44">
        <v>0</v>
      </c>
      <c r="W929" s="44">
        <v>0</v>
      </c>
      <c r="X929" s="44">
        <v>0</v>
      </c>
      <c r="Y929" s="44">
        <v>0</v>
      </c>
      <c r="Z929" s="44">
        <v>0</v>
      </c>
      <c r="AA929" s="44">
        <v>0</v>
      </c>
      <c r="AB929" s="44">
        <v>0</v>
      </c>
      <c r="AC929" s="44">
        <v>0</v>
      </c>
      <c r="AD929" s="44">
        <v>0</v>
      </c>
      <c r="AE929" s="44">
        <v>0</v>
      </c>
      <c r="AF929" s="44">
        <v>0</v>
      </c>
      <c r="AG929" s="44">
        <v>0</v>
      </c>
      <c r="AH929" s="44">
        <v>0</v>
      </c>
      <c r="AI929" s="44">
        <v>0</v>
      </c>
      <c r="AJ929" s="44">
        <v>0</v>
      </c>
      <c r="AK929" s="44">
        <v>0</v>
      </c>
      <c r="AL929" s="44">
        <v>0</v>
      </c>
      <c r="AM929" s="44">
        <v>0</v>
      </c>
      <c r="AN929" s="44">
        <v>0</v>
      </c>
      <c r="AO929" s="44">
        <v>0</v>
      </c>
      <c r="AP929" s="44">
        <v>0</v>
      </c>
      <c r="AQ929" s="44">
        <v>0</v>
      </c>
      <c r="AR929" s="44">
        <v>0</v>
      </c>
      <c r="AS929" s="44">
        <v>0</v>
      </c>
      <c r="AT929" s="44">
        <v>0</v>
      </c>
      <c r="AU929" s="44">
        <v>0</v>
      </c>
      <c r="AV929" s="44">
        <v>0</v>
      </c>
      <c r="AW929" s="44">
        <v>0</v>
      </c>
      <c r="AX929" s="44">
        <v>0</v>
      </c>
      <c r="AY929" s="44">
        <v>0</v>
      </c>
      <c r="AZ929" s="44">
        <v>0</v>
      </c>
      <c r="BA929" s="44">
        <v>0</v>
      </c>
    </row>
    <row r="930" spans="1:53" x14ac:dyDescent="0.2">
      <c r="A930" s="91" t="s">
        <v>1049</v>
      </c>
    </row>
    <row r="931" spans="1:53" x14ac:dyDescent="0.2">
      <c r="A931" s="93" t="s">
        <v>1050</v>
      </c>
    </row>
    <row r="932" spans="1:53" x14ac:dyDescent="0.2">
      <c r="A932" s="91" t="s">
        <v>1051</v>
      </c>
      <c r="B932" s="42">
        <v>-6633.02</v>
      </c>
      <c r="C932" s="42">
        <v>-6633.02</v>
      </c>
      <c r="D932" s="42">
        <v>-6633.02</v>
      </c>
      <c r="E932" s="42">
        <v>-6633.02</v>
      </c>
      <c r="F932" s="42">
        <v>-6633.02</v>
      </c>
      <c r="G932" s="42">
        <v>-6633.02</v>
      </c>
      <c r="H932" s="42">
        <v>-6633.02</v>
      </c>
      <c r="I932" s="42">
        <v>-6633.02</v>
      </c>
      <c r="J932" s="42">
        <v>-6633.02</v>
      </c>
      <c r="K932" s="42">
        <v>-6633.02</v>
      </c>
      <c r="L932" s="42">
        <v>-6633.02</v>
      </c>
      <c r="M932" s="42">
        <v>-6633.02</v>
      </c>
      <c r="N932" s="42">
        <v>-6633.02</v>
      </c>
      <c r="O932" s="42">
        <v>-6633.02</v>
      </c>
      <c r="P932" s="42">
        <v>-6633.02</v>
      </c>
      <c r="Q932" s="42">
        <v>-6633.02</v>
      </c>
      <c r="R932" s="42">
        <v>-6633.02</v>
      </c>
      <c r="S932" s="42">
        <v>-6633.02</v>
      </c>
      <c r="T932" s="42">
        <v>-6633.02</v>
      </c>
      <c r="U932" s="42">
        <v>-6633.02</v>
      </c>
      <c r="V932" s="42">
        <v>-6633.02</v>
      </c>
      <c r="W932" s="42">
        <v>-6633.02</v>
      </c>
      <c r="X932" s="42">
        <v>-6633.02</v>
      </c>
      <c r="Y932" s="42">
        <v>-6633.02</v>
      </c>
      <c r="Z932" s="42">
        <v>-6633.02</v>
      </c>
      <c r="AA932" s="42">
        <v>-6633.02</v>
      </c>
      <c r="AB932" s="42">
        <v>-6633.02</v>
      </c>
      <c r="AC932" s="42">
        <v>-6633.02</v>
      </c>
      <c r="AD932" s="42">
        <v>-6633.02</v>
      </c>
      <c r="AE932" s="42">
        <v>-6633.02</v>
      </c>
      <c r="AF932" s="42">
        <v>-6633.02</v>
      </c>
      <c r="AG932" s="42">
        <v>-6633.02</v>
      </c>
      <c r="AH932" s="42">
        <v>-6633.02</v>
      </c>
      <c r="AI932" s="42">
        <v>-6633.02</v>
      </c>
      <c r="AJ932" s="42">
        <v>-6633.02</v>
      </c>
      <c r="AK932" s="42">
        <v>-6633.02</v>
      </c>
      <c r="AL932" s="42">
        <v>-6633.02</v>
      </c>
      <c r="AM932" s="42">
        <v>-6633.02</v>
      </c>
      <c r="AN932" s="42">
        <v>-6633.02</v>
      </c>
      <c r="AO932" s="42">
        <v>-6633.02</v>
      </c>
      <c r="AP932" s="42">
        <v>-6633.02</v>
      </c>
      <c r="AQ932" s="42">
        <v>-6633.02</v>
      </c>
      <c r="AR932" s="42">
        <v>-6633.02</v>
      </c>
      <c r="AS932" s="42">
        <v>-6633.02</v>
      </c>
      <c r="AT932" s="42">
        <v>-6633.02</v>
      </c>
      <c r="AU932" s="42">
        <v>-6633.02</v>
      </c>
      <c r="AV932" s="42">
        <v>-6633.02</v>
      </c>
      <c r="AW932" s="42">
        <v>-6633.02</v>
      </c>
      <c r="AX932" s="42">
        <v>-6633.02</v>
      </c>
      <c r="AY932" s="42">
        <v>-6633.02</v>
      </c>
      <c r="AZ932" s="42">
        <v>-6633.02</v>
      </c>
      <c r="BA932" s="42">
        <v>-6633.02</v>
      </c>
    </row>
    <row r="933" spans="1:53" x14ac:dyDescent="0.2">
      <c r="A933" s="91" t="s">
        <v>1052</v>
      </c>
      <c r="B933" s="42">
        <v>0</v>
      </c>
      <c r="C933" s="42">
        <v>0</v>
      </c>
      <c r="D933" s="42">
        <v>0</v>
      </c>
      <c r="E933" s="42">
        <v>0</v>
      </c>
      <c r="F933" s="42">
        <v>0</v>
      </c>
      <c r="G933" s="42">
        <v>0</v>
      </c>
      <c r="H933" s="42">
        <v>0</v>
      </c>
      <c r="I933" s="42">
        <v>0</v>
      </c>
      <c r="J933" s="42">
        <v>0</v>
      </c>
      <c r="K933" s="42">
        <v>0</v>
      </c>
      <c r="L933" s="42">
        <v>0</v>
      </c>
      <c r="M933" s="42">
        <v>0</v>
      </c>
      <c r="N933" s="42">
        <v>0</v>
      </c>
      <c r="O933" s="42">
        <v>0</v>
      </c>
      <c r="P933" s="42">
        <v>0</v>
      </c>
      <c r="Q933" s="42">
        <v>0</v>
      </c>
      <c r="R933" s="42">
        <v>0</v>
      </c>
      <c r="S933" s="42">
        <v>0</v>
      </c>
      <c r="T933" s="42">
        <v>0</v>
      </c>
      <c r="U933" s="42">
        <v>0</v>
      </c>
      <c r="V933" s="42">
        <v>0</v>
      </c>
      <c r="W933" s="42">
        <v>0</v>
      </c>
      <c r="X933" s="42">
        <v>0</v>
      </c>
      <c r="Y933" s="42">
        <v>0</v>
      </c>
      <c r="Z933" s="42">
        <v>0</v>
      </c>
      <c r="AA933" s="42">
        <v>0</v>
      </c>
      <c r="AB933" s="42">
        <v>0</v>
      </c>
      <c r="AC933" s="42">
        <v>0</v>
      </c>
      <c r="AD933" s="42">
        <v>0</v>
      </c>
      <c r="AE933" s="42">
        <v>0</v>
      </c>
      <c r="AF933" s="42">
        <v>0</v>
      </c>
      <c r="AG933" s="42">
        <v>0</v>
      </c>
      <c r="AH933" s="42">
        <v>0</v>
      </c>
      <c r="AI933" s="42">
        <v>0</v>
      </c>
      <c r="AJ933" s="42">
        <v>0</v>
      </c>
      <c r="AK933" s="42">
        <v>0</v>
      </c>
      <c r="AL933" s="42">
        <v>0</v>
      </c>
      <c r="AM933" s="42">
        <v>0</v>
      </c>
      <c r="AN933" s="42">
        <v>0</v>
      </c>
      <c r="AO933" s="42">
        <v>0</v>
      </c>
      <c r="AP933" s="42">
        <v>0</v>
      </c>
      <c r="AQ933" s="42">
        <v>0</v>
      </c>
      <c r="AR933" s="42">
        <v>0</v>
      </c>
      <c r="AS933" s="42">
        <v>0</v>
      </c>
      <c r="AT933" s="42">
        <v>0</v>
      </c>
      <c r="AU933" s="42">
        <v>0</v>
      </c>
      <c r="AV933" s="42">
        <v>0</v>
      </c>
      <c r="AW933" s="42">
        <v>0</v>
      </c>
      <c r="AX933" s="42">
        <v>0</v>
      </c>
      <c r="AY933" s="42">
        <v>0</v>
      </c>
      <c r="AZ933" s="42">
        <v>0</v>
      </c>
      <c r="BA933" s="42">
        <v>0</v>
      </c>
    </row>
    <row r="934" spans="1:53" x14ac:dyDescent="0.2">
      <c r="A934" s="91" t="s">
        <v>1053</v>
      </c>
      <c r="B934" s="42">
        <v>-4651.62</v>
      </c>
      <c r="C934" s="42">
        <v>-4651.62</v>
      </c>
      <c r="D934" s="42">
        <v>-4651.62</v>
      </c>
      <c r="E934" s="42">
        <v>-4651.62</v>
      </c>
      <c r="F934" s="42">
        <v>-4651.62</v>
      </c>
      <c r="G934" s="42">
        <v>-4651.62</v>
      </c>
      <c r="H934" s="42">
        <v>-4651.62</v>
      </c>
      <c r="I934" s="42">
        <v>-4651.62</v>
      </c>
      <c r="J934" s="42">
        <v>-4651.62</v>
      </c>
      <c r="K934" s="42">
        <v>-4651.62</v>
      </c>
      <c r="L934" s="42">
        <v>-4651.62</v>
      </c>
      <c r="M934" s="42">
        <v>-4651.62</v>
      </c>
      <c r="N934" s="42">
        <v>-4651.62</v>
      </c>
      <c r="O934" s="42">
        <v>-4651.62</v>
      </c>
      <c r="P934" s="42">
        <v>-4651.62</v>
      </c>
      <c r="Q934" s="42">
        <v>-4651.62</v>
      </c>
      <c r="R934" s="42">
        <v>-4651.62</v>
      </c>
      <c r="S934" s="42">
        <v>-4651.62</v>
      </c>
      <c r="T934" s="42">
        <v>-4651.62</v>
      </c>
      <c r="U934" s="42">
        <v>-4651.62</v>
      </c>
      <c r="V934" s="42">
        <v>-4651.62</v>
      </c>
      <c r="W934" s="42">
        <v>-4651.62</v>
      </c>
      <c r="X934" s="42">
        <v>-4651.62</v>
      </c>
      <c r="Y934" s="42">
        <v>-4651.62</v>
      </c>
      <c r="Z934" s="42">
        <v>-4651.62</v>
      </c>
      <c r="AA934" s="42">
        <v>-4651.62</v>
      </c>
      <c r="AB934" s="42">
        <v>-4651.62</v>
      </c>
      <c r="AC934" s="42">
        <v>-4651.62</v>
      </c>
      <c r="AD934" s="42">
        <v>-4651.62</v>
      </c>
      <c r="AE934" s="42">
        <v>-4651.62</v>
      </c>
      <c r="AF934" s="42">
        <v>-4651.62</v>
      </c>
      <c r="AG934" s="42">
        <v>-4651.62</v>
      </c>
      <c r="AH934" s="42">
        <v>-4651.62</v>
      </c>
      <c r="AI934" s="42">
        <v>-4651.62</v>
      </c>
      <c r="AJ934" s="42">
        <v>-4651.62</v>
      </c>
      <c r="AK934" s="42">
        <v>-4651.62</v>
      </c>
      <c r="AL934" s="42">
        <v>-4651.62</v>
      </c>
      <c r="AM934" s="42">
        <v>-4651.62</v>
      </c>
      <c r="AN934" s="42">
        <v>-4651.62</v>
      </c>
      <c r="AO934" s="42">
        <v>-4651.62</v>
      </c>
      <c r="AP934" s="42">
        <v>-4651.62</v>
      </c>
      <c r="AQ934" s="42">
        <v>-4651.62</v>
      </c>
      <c r="AR934" s="42">
        <v>-4651.62</v>
      </c>
      <c r="AS934" s="42">
        <v>-4651.62</v>
      </c>
      <c r="AT934" s="42">
        <v>-4651.62</v>
      </c>
      <c r="AU934" s="42">
        <v>-4651.62</v>
      </c>
      <c r="AV934" s="42">
        <v>-4651.62</v>
      </c>
      <c r="AW934" s="42">
        <v>-4651.62</v>
      </c>
      <c r="AX934" s="42">
        <v>-4651.62</v>
      </c>
      <c r="AY934" s="42">
        <v>-4651.62</v>
      </c>
      <c r="AZ934" s="42">
        <v>-4651.62</v>
      </c>
      <c r="BA934" s="42">
        <v>-4651.62</v>
      </c>
    </row>
    <row r="935" spans="1:53" x14ac:dyDescent="0.2">
      <c r="A935" s="91" t="s">
        <v>1054</v>
      </c>
      <c r="B935" s="42">
        <v>-496.56</v>
      </c>
      <c r="C935" s="42">
        <v>-496.56</v>
      </c>
      <c r="D935" s="42">
        <v>-496.56</v>
      </c>
      <c r="E935" s="42">
        <v>-496.56</v>
      </c>
      <c r="F935" s="42">
        <v>-496.56</v>
      </c>
      <c r="G935" s="42">
        <v>-496.56</v>
      </c>
      <c r="H935" s="42">
        <v>-496.56</v>
      </c>
      <c r="I935" s="42">
        <v>-496.56</v>
      </c>
      <c r="J935" s="42">
        <v>-496.56</v>
      </c>
      <c r="K935" s="42">
        <v>-496.56</v>
      </c>
      <c r="L935" s="42">
        <v>-496.56</v>
      </c>
      <c r="M935" s="42">
        <v>-496.56</v>
      </c>
      <c r="N935" s="42">
        <v>-496.56</v>
      </c>
      <c r="O935" s="42">
        <v>-496.56</v>
      </c>
      <c r="P935" s="42">
        <v>-496.56</v>
      </c>
      <c r="Q935" s="42">
        <v>-496.56</v>
      </c>
      <c r="R935" s="42">
        <v>-496.56</v>
      </c>
      <c r="S935" s="42">
        <v>-496.56</v>
      </c>
      <c r="T935" s="42">
        <v>-496.56</v>
      </c>
      <c r="U935" s="42">
        <v>-496.56</v>
      </c>
      <c r="V935" s="42">
        <v>-496.56</v>
      </c>
      <c r="W935" s="42">
        <v>-496.56</v>
      </c>
      <c r="X935" s="42">
        <v>-496.56</v>
      </c>
      <c r="Y935" s="42">
        <v>-496.56</v>
      </c>
      <c r="Z935" s="42">
        <v>-496.56</v>
      </c>
      <c r="AA935" s="42">
        <v>-496.56</v>
      </c>
      <c r="AB935" s="42">
        <v>-496.56</v>
      </c>
      <c r="AC935" s="42">
        <v>-496.56</v>
      </c>
      <c r="AD935" s="42">
        <v>-496.56</v>
      </c>
      <c r="AE935" s="42">
        <v>-496.56</v>
      </c>
      <c r="AF935" s="42">
        <v>-496.56</v>
      </c>
      <c r="AG935" s="42">
        <v>-496.56</v>
      </c>
      <c r="AH935" s="42">
        <v>-496.56</v>
      </c>
      <c r="AI935" s="42">
        <v>-496.56</v>
      </c>
      <c r="AJ935" s="42">
        <v>-496.56</v>
      </c>
      <c r="AK935" s="42">
        <v>-496.56</v>
      </c>
      <c r="AL935" s="42">
        <v>-496.56</v>
      </c>
      <c r="AM935" s="42">
        <v>-496.56</v>
      </c>
      <c r="AN935" s="42">
        <v>-496.56</v>
      </c>
      <c r="AO935" s="42">
        <v>-496.56</v>
      </c>
      <c r="AP935" s="42">
        <v>-496.56</v>
      </c>
      <c r="AQ935" s="42">
        <v>-496.56</v>
      </c>
      <c r="AR935" s="42">
        <v>-496.56</v>
      </c>
      <c r="AS935" s="42">
        <v>-496.56</v>
      </c>
      <c r="AT935" s="42">
        <v>-496.56</v>
      </c>
      <c r="AU935" s="42">
        <v>-496.56</v>
      </c>
      <c r="AV935" s="42">
        <v>-496.56</v>
      </c>
      <c r="AW935" s="42">
        <v>-496.56</v>
      </c>
      <c r="AX935" s="42">
        <v>-496.56</v>
      </c>
      <c r="AY935" s="42">
        <v>-496.56</v>
      </c>
      <c r="AZ935" s="42">
        <v>-496.56</v>
      </c>
      <c r="BA935" s="42">
        <v>-496.56</v>
      </c>
    </row>
    <row r="936" spans="1:53" x14ac:dyDescent="0.2">
      <c r="A936" s="91" t="s">
        <v>1055</v>
      </c>
      <c r="B936" s="42">
        <v>-7891106.25</v>
      </c>
      <c r="C936" s="42">
        <v>-7891106.25</v>
      </c>
      <c r="D936" s="42">
        <v>-7891106.25</v>
      </c>
      <c r="E936" s="42">
        <v>-7891106.25</v>
      </c>
      <c r="F936" s="42">
        <v>-7891106.25</v>
      </c>
      <c r="G936" s="42">
        <v>-7891106.25</v>
      </c>
      <c r="H936" s="42">
        <v>-7891106.25</v>
      </c>
      <c r="I936" s="42">
        <v>-7891106.25</v>
      </c>
      <c r="J936" s="42">
        <v>-7891106.25</v>
      </c>
      <c r="K936" s="42">
        <v>-7891106.25</v>
      </c>
      <c r="L936" s="42">
        <v>-7891106.25</v>
      </c>
      <c r="M936" s="42">
        <v>-7891106.25</v>
      </c>
      <c r="N936" s="42">
        <v>-7891106.25</v>
      </c>
      <c r="O936" s="42">
        <v>-7891106.25</v>
      </c>
      <c r="P936" s="42">
        <v>-7891106.25</v>
      </c>
      <c r="Q936" s="42">
        <v>-7891106.25</v>
      </c>
      <c r="R936" s="42">
        <v>-7891106.25</v>
      </c>
      <c r="S936" s="42">
        <v>-7891106.25</v>
      </c>
      <c r="T936" s="42">
        <v>-7891106.25</v>
      </c>
      <c r="U936" s="42">
        <v>-7891106.25</v>
      </c>
      <c r="V936" s="42">
        <v>-7891106.25</v>
      </c>
      <c r="W936" s="42">
        <v>-7891106.25</v>
      </c>
      <c r="X936" s="42">
        <v>-7891106.25</v>
      </c>
      <c r="Y936" s="42">
        <v>-7891106.25</v>
      </c>
      <c r="Z936" s="42">
        <v>-7891106.25</v>
      </c>
      <c r="AA936" s="42">
        <v>-7891106.25</v>
      </c>
      <c r="AB936" s="42">
        <v>-7891106.25</v>
      </c>
      <c r="AC936" s="42">
        <v>-7891106.25</v>
      </c>
      <c r="AD936" s="42">
        <v>-7891106.25</v>
      </c>
      <c r="AE936" s="42">
        <v>-7891106.25</v>
      </c>
      <c r="AF936" s="42">
        <v>-7891106.25</v>
      </c>
      <c r="AG936" s="42">
        <v>-7891106.25</v>
      </c>
      <c r="AH936" s="42">
        <v>-7891106.25</v>
      </c>
      <c r="AI936" s="42">
        <v>-7891106.25</v>
      </c>
      <c r="AJ936" s="42">
        <v>-7891106.25</v>
      </c>
      <c r="AK936" s="42">
        <v>-7891106.25</v>
      </c>
      <c r="AL936" s="42">
        <v>-7891106.25</v>
      </c>
      <c r="AM936" s="42">
        <v>-7891106.25</v>
      </c>
      <c r="AN936" s="42">
        <v>-7891106.25</v>
      </c>
      <c r="AO936" s="42">
        <v>-7891106.25</v>
      </c>
      <c r="AP936" s="42">
        <v>-7891106.25</v>
      </c>
      <c r="AQ936" s="42">
        <v>-7891106.25</v>
      </c>
      <c r="AR936" s="42">
        <v>-7891106.25</v>
      </c>
      <c r="AS936" s="42">
        <v>-7891106.25</v>
      </c>
      <c r="AT936" s="42">
        <v>-7891106.25</v>
      </c>
      <c r="AU936" s="42">
        <v>-7891106.25</v>
      </c>
      <c r="AV936" s="42">
        <v>-7891106.25</v>
      </c>
      <c r="AW936" s="42">
        <v>-7891106.25</v>
      </c>
      <c r="AX936" s="42">
        <v>-7891106.25</v>
      </c>
      <c r="AY936" s="42">
        <v>-7891106.25</v>
      </c>
      <c r="AZ936" s="42">
        <v>-7891106.25</v>
      </c>
      <c r="BA936" s="42">
        <v>-7891106.25</v>
      </c>
    </row>
    <row r="937" spans="1:53" x14ac:dyDescent="0.2">
      <c r="A937" s="91" t="s">
        <v>1056</v>
      </c>
      <c r="B937" s="42">
        <v>2609185.17</v>
      </c>
      <c r="C937" s="42">
        <v>2609185.17</v>
      </c>
      <c r="D937" s="42">
        <v>2609185.17</v>
      </c>
      <c r="E937" s="42">
        <v>2609185.17</v>
      </c>
      <c r="F937" s="42">
        <v>2609185.17</v>
      </c>
      <c r="G937" s="42">
        <v>2609185.17</v>
      </c>
      <c r="H937" s="42">
        <v>2609185.17</v>
      </c>
      <c r="I937" s="42">
        <v>2609185.17</v>
      </c>
      <c r="J937" s="42">
        <v>2609185.17</v>
      </c>
      <c r="K937" s="42">
        <v>2609185.17</v>
      </c>
      <c r="L937" s="42">
        <v>2609185.17</v>
      </c>
      <c r="M937" s="42">
        <v>2609185.17</v>
      </c>
      <c r="N937" s="42">
        <v>2609185.17</v>
      </c>
      <c r="O937" s="42">
        <v>2609185.17</v>
      </c>
      <c r="P937" s="42">
        <v>2609185.17</v>
      </c>
      <c r="Q937" s="42">
        <v>2609185.17</v>
      </c>
      <c r="R937" s="42">
        <v>2609185.17</v>
      </c>
      <c r="S937" s="42">
        <v>2609185.17</v>
      </c>
      <c r="T937" s="42">
        <v>2609185.17</v>
      </c>
      <c r="U937" s="42">
        <v>2609185.17</v>
      </c>
      <c r="V937" s="42">
        <v>2609185.17</v>
      </c>
      <c r="W937" s="42">
        <v>2609185.17</v>
      </c>
      <c r="X937" s="42">
        <v>2609185.17</v>
      </c>
      <c r="Y937" s="42">
        <v>2609185.17</v>
      </c>
      <c r="Z937" s="42">
        <v>2609185.17</v>
      </c>
      <c r="AA937" s="42">
        <v>2609185.17</v>
      </c>
      <c r="AB937" s="42">
        <v>2609185.17</v>
      </c>
      <c r="AC937" s="42">
        <v>2609185.17</v>
      </c>
      <c r="AD937" s="42">
        <v>2609185.17</v>
      </c>
      <c r="AE937" s="42">
        <v>2609185.17</v>
      </c>
      <c r="AF937" s="42">
        <v>2609185.17</v>
      </c>
      <c r="AG937" s="42">
        <v>2609185.17</v>
      </c>
      <c r="AH937" s="42">
        <v>2609185.17</v>
      </c>
      <c r="AI937" s="42">
        <v>2609185.17</v>
      </c>
      <c r="AJ937" s="42">
        <v>2609185.17</v>
      </c>
      <c r="AK937" s="42">
        <v>2609185.17</v>
      </c>
      <c r="AL937" s="42">
        <v>2609185.17</v>
      </c>
      <c r="AM937" s="42">
        <v>2609185.17</v>
      </c>
      <c r="AN937" s="42">
        <v>2609185.17</v>
      </c>
      <c r="AO937" s="42">
        <v>2609185.17</v>
      </c>
      <c r="AP937" s="42">
        <v>2609185.17</v>
      </c>
      <c r="AQ937" s="42">
        <v>2609185.17</v>
      </c>
      <c r="AR937" s="42">
        <v>2609185.17</v>
      </c>
      <c r="AS937" s="42">
        <v>2609185.17</v>
      </c>
      <c r="AT937" s="42">
        <v>2609185.17</v>
      </c>
      <c r="AU937" s="42">
        <v>2609185.17</v>
      </c>
      <c r="AV937" s="42">
        <v>2609185.17</v>
      </c>
      <c r="AW937" s="42">
        <v>2609185.17</v>
      </c>
      <c r="AX937" s="42">
        <v>2609185.17</v>
      </c>
      <c r="AY937" s="42">
        <v>2609185.17</v>
      </c>
      <c r="AZ937" s="42">
        <v>2609185.17</v>
      </c>
      <c r="BA937" s="42">
        <v>2609185.17</v>
      </c>
    </row>
    <row r="938" spans="1:53" x14ac:dyDescent="0.2">
      <c r="A938" s="91" t="s">
        <v>1057</v>
      </c>
      <c r="B938" s="42">
        <v>-344.41</v>
      </c>
      <c r="C938" s="42">
        <v>-344.41</v>
      </c>
      <c r="D938" s="42">
        <v>-344.41</v>
      </c>
      <c r="E938" s="42">
        <v>-344.41</v>
      </c>
      <c r="F938" s="42">
        <v>-344.41</v>
      </c>
      <c r="G938" s="42">
        <v>-344.41</v>
      </c>
      <c r="H938" s="42">
        <v>-344.41</v>
      </c>
      <c r="I938" s="42">
        <v>-344.41</v>
      </c>
      <c r="J938" s="42">
        <v>-344.41</v>
      </c>
      <c r="K938" s="42">
        <v>-344.41</v>
      </c>
      <c r="L938" s="42">
        <v>-344.41</v>
      </c>
      <c r="M938" s="42">
        <v>-344.41</v>
      </c>
      <c r="N938" s="42">
        <v>-344.41</v>
      </c>
      <c r="O938" s="42">
        <v>-344.41</v>
      </c>
      <c r="P938" s="42">
        <v>-344.41</v>
      </c>
      <c r="Q938" s="42">
        <v>-344.41</v>
      </c>
      <c r="R938" s="42">
        <v>-344.41</v>
      </c>
      <c r="S938" s="42">
        <v>-344.41</v>
      </c>
      <c r="T938" s="42">
        <v>-344.41</v>
      </c>
      <c r="U938" s="42">
        <v>-344.41</v>
      </c>
      <c r="V938" s="42">
        <v>-344.41</v>
      </c>
      <c r="W938" s="42">
        <v>-344.41</v>
      </c>
      <c r="X938" s="42">
        <v>-344.41</v>
      </c>
      <c r="Y938" s="42">
        <v>-344.41</v>
      </c>
      <c r="Z938" s="42">
        <v>-344.41</v>
      </c>
      <c r="AA938" s="42">
        <v>-344.41</v>
      </c>
      <c r="AB938" s="42">
        <v>-344.41</v>
      </c>
      <c r="AC938" s="42">
        <v>-344.41</v>
      </c>
      <c r="AD938" s="42">
        <v>-344.41</v>
      </c>
      <c r="AE938" s="42">
        <v>-344.41</v>
      </c>
      <c r="AF938" s="42">
        <v>-344.41</v>
      </c>
      <c r="AG938" s="42">
        <v>-344.41</v>
      </c>
      <c r="AH938" s="42">
        <v>-344.41</v>
      </c>
      <c r="AI938" s="42">
        <v>-344.41</v>
      </c>
      <c r="AJ938" s="42">
        <v>-344.41</v>
      </c>
      <c r="AK938" s="42">
        <v>-344.41</v>
      </c>
      <c r="AL938" s="42">
        <v>-344.41</v>
      </c>
      <c r="AM938" s="42">
        <v>-344.41</v>
      </c>
      <c r="AN938" s="42">
        <v>-344.41</v>
      </c>
      <c r="AO938" s="42">
        <v>-344.41</v>
      </c>
      <c r="AP938" s="42">
        <v>-344.41</v>
      </c>
      <c r="AQ938" s="42">
        <v>-344.41</v>
      </c>
      <c r="AR938" s="42">
        <v>-344.41</v>
      </c>
      <c r="AS938" s="42">
        <v>-344.41</v>
      </c>
      <c r="AT938" s="42">
        <v>-344.41</v>
      </c>
      <c r="AU938" s="42">
        <v>-344.41</v>
      </c>
      <c r="AV938" s="42">
        <v>-344.41</v>
      </c>
      <c r="AW938" s="42">
        <v>-344.41</v>
      </c>
      <c r="AX938" s="42">
        <v>-344.41</v>
      </c>
      <c r="AY938" s="42">
        <v>-344.41</v>
      </c>
      <c r="AZ938" s="42">
        <v>-344.41</v>
      </c>
      <c r="BA938" s="42">
        <v>-344.41</v>
      </c>
    </row>
    <row r="939" spans="1:53" x14ac:dyDescent="0.2">
      <c r="A939" s="91" t="s">
        <v>1058</v>
      </c>
      <c r="B939" s="42">
        <v>-1470.55</v>
      </c>
      <c r="C939" s="42">
        <v>-1470.55</v>
      </c>
      <c r="D939" s="42">
        <v>-1470.55</v>
      </c>
      <c r="E939" s="42">
        <v>-1470.55</v>
      </c>
      <c r="F939" s="42">
        <v>-1470.55</v>
      </c>
      <c r="G939" s="42">
        <v>-1470.55</v>
      </c>
      <c r="H939" s="42">
        <v>-1470.55</v>
      </c>
      <c r="I939" s="42">
        <v>-1470.55</v>
      </c>
      <c r="J939" s="42">
        <v>-1470.55</v>
      </c>
      <c r="K939" s="42">
        <v>-1470.55</v>
      </c>
      <c r="L939" s="42">
        <v>-1470.55</v>
      </c>
      <c r="M939" s="42">
        <v>-1470.55</v>
      </c>
      <c r="N939" s="42">
        <v>-1470.55</v>
      </c>
      <c r="O939" s="42">
        <v>-1470.55</v>
      </c>
      <c r="P939" s="42">
        <v>-1470.55</v>
      </c>
      <c r="Q939" s="42">
        <v>-1470.55</v>
      </c>
      <c r="R939" s="42">
        <v>-1470.55</v>
      </c>
      <c r="S939" s="42">
        <v>-1470.55</v>
      </c>
      <c r="T939" s="42">
        <v>-1470.55</v>
      </c>
      <c r="U939" s="42">
        <v>-1470.55</v>
      </c>
      <c r="V939" s="42">
        <v>-1470.55</v>
      </c>
      <c r="W939" s="42">
        <v>-1470.55</v>
      </c>
      <c r="X939" s="42">
        <v>-1470.55</v>
      </c>
      <c r="Y939" s="42">
        <v>-1470.55</v>
      </c>
      <c r="Z939" s="42">
        <v>-1470.55</v>
      </c>
      <c r="AA939" s="42">
        <v>-1470.55</v>
      </c>
      <c r="AB939" s="42">
        <v>-1470.55</v>
      </c>
      <c r="AC939" s="42">
        <v>-1470.55</v>
      </c>
      <c r="AD939" s="42">
        <v>-1470.55</v>
      </c>
      <c r="AE939" s="42">
        <v>-1470.55</v>
      </c>
      <c r="AF939" s="42">
        <v>-1470.55</v>
      </c>
      <c r="AG939" s="42">
        <v>-1470.55</v>
      </c>
      <c r="AH939" s="42">
        <v>-1470.55</v>
      </c>
      <c r="AI939" s="42">
        <v>-1470.55</v>
      </c>
      <c r="AJ939" s="42">
        <v>-1470.55</v>
      </c>
      <c r="AK939" s="42">
        <v>-1470.55</v>
      </c>
      <c r="AL939" s="42">
        <v>-1470.55</v>
      </c>
      <c r="AM939" s="42">
        <v>-1470.55</v>
      </c>
      <c r="AN939" s="42">
        <v>-1470.55</v>
      </c>
      <c r="AO939" s="42">
        <v>-1470.55</v>
      </c>
      <c r="AP939" s="42">
        <v>-1470.55</v>
      </c>
      <c r="AQ939" s="42">
        <v>-1470.55</v>
      </c>
      <c r="AR939" s="42">
        <v>-1470.55</v>
      </c>
      <c r="AS939" s="42">
        <v>-1470.55</v>
      </c>
      <c r="AT939" s="42">
        <v>-1470.55</v>
      </c>
      <c r="AU939" s="42">
        <v>-1470.55</v>
      </c>
      <c r="AV939" s="42">
        <v>-1470.55</v>
      </c>
      <c r="AW939" s="42">
        <v>-1470.55</v>
      </c>
      <c r="AX939" s="42">
        <v>-1470.55</v>
      </c>
      <c r="AY939" s="42">
        <v>-1470.55</v>
      </c>
      <c r="AZ939" s="42">
        <v>-1470.55</v>
      </c>
      <c r="BA939" s="42">
        <v>-1470.55</v>
      </c>
    </row>
    <row r="940" spans="1:53" x14ac:dyDescent="0.2">
      <c r="A940" s="91" t="s">
        <v>1059</v>
      </c>
      <c r="B940" s="42">
        <v>7927862.8399999999</v>
      </c>
      <c r="C940" s="42">
        <v>7927862.8399999999</v>
      </c>
      <c r="D940" s="42">
        <v>7927862.8399999999</v>
      </c>
      <c r="E940" s="42">
        <v>7927862.8399999999</v>
      </c>
      <c r="F940" s="42">
        <v>7927862.8399999999</v>
      </c>
      <c r="G940" s="42">
        <v>7927862.8399999999</v>
      </c>
      <c r="H940" s="42">
        <v>7927862.8399999999</v>
      </c>
      <c r="I940" s="42">
        <v>7927862.8399999999</v>
      </c>
      <c r="J940" s="42">
        <v>7927862.8399999999</v>
      </c>
      <c r="K940" s="42">
        <v>7927862.8399999999</v>
      </c>
      <c r="L940" s="42">
        <v>7927862.8399999999</v>
      </c>
      <c r="M940" s="42">
        <v>7927862.8399999999</v>
      </c>
      <c r="N940" s="42">
        <v>7927862.8399999999</v>
      </c>
      <c r="O940" s="42">
        <v>7927862.8399999999</v>
      </c>
      <c r="P940" s="42">
        <v>7927862.8399999999</v>
      </c>
      <c r="Q940" s="42">
        <v>7927862.8399999999</v>
      </c>
      <c r="R940" s="42">
        <v>7927862.8399999999</v>
      </c>
      <c r="S940" s="42">
        <v>7927862.8399999999</v>
      </c>
      <c r="T940" s="42">
        <v>7927862.8399999999</v>
      </c>
      <c r="U940" s="42">
        <v>7927862.8399999999</v>
      </c>
      <c r="V940" s="42">
        <v>7927862.8399999999</v>
      </c>
      <c r="W940" s="42">
        <v>7927862.8399999999</v>
      </c>
      <c r="X940" s="42">
        <v>7927862.8399999999</v>
      </c>
      <c r="Y940" s="42">
        <v>7927862.8399999999</v>
      </c>
      <c r="Z940" s="42">
        <v>7927862.8399999999</v>
      </c>
      <c r="AA940" s="42">
        <v>7927862.8399999999</v>
      </c>
      <c r="AB940" s="42">
        <v>7927862.8399999999</v>
      </c>
      <c r="AC940" s="42">
        <v>7927862.8399999999</v>
      </c>
      <c r="AD940" s="42">
        <v>7927862.8399999999</v>
      </c>
      <c r="AE940" s="42">
        <v>7927862.8399999999</v>
      </c>
      <c r="AF940" s="42">
        <v>7927862.8399999999</v>
      </c>
      <c r="AG940" s="42">
        <v>7927862.8399999999</v>
      </c>
      <c r="AH940" s="42">
        <v>7927862.8399999999</v>
      </c>
      <c r="AI940" s="42">
        <v>7927862.8399999999</v>
      </c>
      <c r="AJ940" s="42">
        <v>7927862.8399999999</v>
      </c>
      <c r="AK940" s="42">
        <v>7927862.8399999999</v>
      </c>
      <c r="AL940" s="42">
        <v>7927862.8399999999</v>
      </c>
      <c r="AM940" s="42">
        <v>7927862.8399999999</v>
      </c>
      <c r="AN940" s="42">
        <v>7927862.8399999999</v>
      </c>
      <c r="AO940" s="42">
        <v>7927862.8399999999</v>
      </c>
      <c r="AP940" s="42">
        <v>7927862.8399999999</v>
      </c>
      <c r="AQ940" s="42">
        <v>7927862.8399999999</v>
      </c>
      <c r="AR940" s="42">
        <v>7927862.8399999999</v>
      </c>
      <c r="AS940" s="42">
        <v>7927862.8399999999</v>
      </c>
      <c r="AT940" s="42">
        <v>7927862.8399999999</v>
      </c>
      <c r="AU940" s="42">
        <v>7927862.8399999999</v>
      </c>
      <c r="AV940" s="42">
        <v>7927862.8399999999</v>
      </c>
      <c r="AW940" s="42">
        <v>7927862.8399999999</v>
      </c>
      <c r="AX940" s="42">
        <v>7927862.8399999999</v>
      </c>
      <c r="AY940" s="42">
        <v>7927862.8399999999</v>
      </c>
      <c r="AZ940" s="42">
        <v>7927862.8399999999</v>
      </c>
      <c r="BA940" s="42">
        <v>7927862.8399999999</v>
      </c>
    </row>
    <row r="941" spans="1:53" x14ac:dyDescent="0.2">
      <c r="A941" s="91" t="s">
        <v>1060</v>
      </c>
      <c r="B941" s="42">
        <v>-25268384.350000001</v>
      </c>
      <c r="C941" s="42">
        <v>-25268384.350000001</v>
      </c>
      <c r="D941" s="42">
        <v>-25268384.350000001</v>
      </c>
      <c r="E941" s="42">
        <v>-25268384.350000001</v>
      </c>
      <c r="F941" s="42">
        <v>-25268384.350000001</v>
      </c>
      <c r="G941" s="42">
        <v>-25268384.350000001</v>
      </c>
      <c r="H941" s="42">
        <v>-25268384.350000001</v>
      </c>
      <c r="I941" s="42">
        <v>-25268384.350000001</v>
      </c>
      <c r="J941" s="42">
        <v>-25268384.350000001</v>
      </c>
      <c r="K941" s="42">
        <v>-25268384.350000001</v>
      </c>
      <c r="L941" s="42">
        <v>-25268384.350000001</v>
      </c>
      <c r="M941" s="42">
        <v>-25268384.350000001</v>
      </c>
      <c r="N941" s="42">
        <v>-25268384.350000001</v>
      </c>
      <c r="O941" s="42">
        <v>-25268384.350000001</v>
      </c>
      <c r="P941" s="42">
        <v>-25268384.350000001</v>
      </c>
      <c r="Q941" s="42">
        <v>-25268384.350000001</v>
      </c>
      <c r="R941" s="42">
        <v>-25268384.350000001</v>
      </c>
      <c r="S941" s="42">
        <v>-25268384.350000001</v>
      </c>
      <c r="T941" s="42">
        <v>-25268384.350000001</v>
      </c>
      <c r="U941" s="42">
        <v>-25268384.350000001</v>
      </c>
      <c r="V941" s="42">
        <v>-25268384.350000001</v>
      </c>
      <c r="W941" s="42">
        <v>-25268384.350000001</v>
      </c>
      <c r="X941" s="42">
        <v>-25268384.350000001</v>
      </c>
      <c r="Y941" s="42">
        <v>-25268384.350000001</v>
      </c>
      <c r="Z941" s="42">
        <v>-25268384.350000001</v>
      </c>
      <c r="AA941" s="42">
        <v>-25268384.350000001</v>
      </c>
      <c r="AB941" s="42">
        <v>-25268384.350000001</v>
      </c>
      <c r="AC941" s="42">
        <v>-25268384.350000001</v>
      </c>
      <c r="AD941" s="42">
        <v>-25268384.350000001</v>
      </c>
      <c r="AE941" s="42">
        <v>-25268384.350000001</v>
      </c>
      <c r="AF941" s="42">
        <v>-25268384.350000001</v>
      </c>
      <c r="AG941" s="42">
        <v>-25268384.350000001</v>
      </c>
      <c r="AH941" s="42">
        <v>-25268384.350000001</v>
      </c>
      <c r="AI941" s="42">
        <v>-25268384.350000001</v>
      </c>
      <c r="AJ941" s="42">
        <v>-25268384.350000001</v>
      </c>
      <c r="AK941" s="42">
        <v>-25268384.350000001</v>
      </c>
      <c r="AL941" s="42">
        <v>-25268384.350000001</v>
      </c>
      <c r="AM941" s="42">
        <v>-25268384.350000001</v>
      </c>
      <c r="AN941" s="42">
        <v>-25268384.350000001</v>
      </c>
      <c r="AO941" s="42">
        <v>-25268384.350000001</v>
      </c>
      <c r="AP941" s="42">
        <v>-25268384.350000001</v>
      </c>
      <c r="AQ941" s="42">
        <v>-25268384.350000001</v>
      </c>
      <c r="AR941" s="42">
        <v>-25268384.350000001</v>
      </c>
      <c r="AS941" s="42">
        <v>-25268384.350000001</v>
      </c>
      <c r="AT941" s="42">
        <v>-25268384.350000001</v>
      </c>
      <c r="AU941" s="42">
        <v>-25268384.350000001</v>
      </c>
      <c r="AV941" s="42">
        <v>-25268384.350000001</v>
      </c>
      <c r="AW941" s="42">
        <v>-25268384.350000001</v>
      </c>
      <c r="AX941" s="42">
        <v>-25268384.350000001</v>
      </c>
      <c r="AY941" s="42">
        <v>-25268384.350000001</v>
      </c>
      <c r="AZ941" s="42">
        <v>-25268384.350000001</v>
      </c>
      <c r="BA941" s="42">
        <v>-25268384.350000001</v>
      </c>
    </row>
    <row r="942" spans="1:53" x14ac:dyDescent="0.2">
      <c r="A942" s="91" t="s">
        <v>1061</v>
      </c>
      <c r="B942" s="42">
        <v>-2666353.4500000002</v>
      </c>
      <c r="C942" s="42">
        <v>-2666353.4500000002</v>
      </c>
      <c r="D942" s="42">
        <v>-2666353.4500000002</v>
      </c>
      <c r="E942" s="42">
        <v>-2666353.4500000002</v>
      </c>
      <c r="F942" s="42">
        <v>-2666353.4500000002</v>
      </c>
      <c r="G942" s="42">
        <v>-2666353.4500000002</v>
      </c>
      <c r="H942" s="42">
        <v>-2666353.4500000002</v>
      </c>
      <c r="I942" s="42">
        <v>-2666353.4500000002</v>
      </c>
      <c r="J942" s="42">
        <v>-2666353.4500000002</v>
      </c>
      <c r="K942" s="42">
        <v>-2666353.4500000002</v>
      </c>
      <c r="L942" s="42">
        <v>-2666353.4500000002</v>
      </c>
      <c r="M942" s="42">
        <v>-2666353.4500000002</v>
      </c>
      <c r="N942" s="42">
        <v>-2666353.4500000002</v>
      </c>
      <c r="O942" s="42">
        <v>-2666353.4500000002</v>
      </c>
      <c r="P942" s="42">
        <v>-2666353.4500000002</v>
      </c>
      <c r="Q942" s="42">
        <v>-2666353.4500000002</v>
      </c>
      <c r="R942" s="42">
        <v>-2666353.4500000002</v>
      </c>
      <c r="S942" s="42">
        <v>-2666353.4500000002</v>
      </c>
      <c r="T942" s="42">
        <v>-2666353.4500000002</v>
      </c>
      <c r="U942" s="42">
        <v>-2666353.4500000002</v>
      </c>
      <c r="V942" s="42">
        <v>-2666353.4500000002</v>
      </c>
      <c r="W942" s="42">
        <v>-2666353.4500000002</v>
      </c>
      <c r="X942" s="42">
        <v>-2666353.4500000002</v>
      </c>
      <c r="Y942" s="42">
        <v>-2666353.4500000002</v>
      </c>
      <c r="Z942" s="42">
        <v>-2666353.4500000002</v>
      </c>
      <c r="AA942" s="42">
        <v>-2666353.4500000002</v>
      </c>
      <c r="AB942" s="42">
        <v>-2666353.4500000002</v>
      </c>
      <c r="AC942" s="42">
        <v>-2666353.4500000002</v>
      </c>
      <c r="AD942" s="42">
        <v>-2666353.4500000002</v>
      </c>
      <c r="AE942" s="42">
        <v>-2666353.4500000002</v>
      </c>
      <c r="AF942" s="42">
        <v>-2666353.4500000002</v>
      </c>
      <c r="AG942" s="42">
        <v>-2666353.4500000002</v>
      </c>
      <c r="AH942" s="42">
        <v>-2666353.4500000002</v>
      </c>
      <c r="AI942" s="42">
        <v>-2666353.4500000002</v>
      </c>
      <c r="AJ942" s="42">
        <v>-2666353.4500000002</v>
      </c>
      <c r="AK942" s="42">
        <v>-2666353.4500000002</v>
      </c>
      <c r="AL942" s="42">
        <v>-2666353.4500000002</v>
      </c>
      <c r="AM942" s="42">
        <v>-2666353.4500000002</v>
      </c>
      <c r="AN942" s="42">
        <v>-2666353.4500000002</v>
      </c>
      <c r="AO942" s="42">
        <v>-2666353.4500000002</v>
      </c>
      <c r="AP942" s="42">
        <v>-2666353.4500000002</v>
      </c>
      <c r="AQ942" s="42">
        <v>-2666353.4500000002</v>
      </c>
      <c r="AR942" s="42">
        <v>-2666353.4500000002</v>
      </c>
      <c r="AS942" s="42">
        <v>-2666353.4500000002</v>
      </c>
      <c r="AT942" s="42">
        <v>-2666353.4500000002</v>
      </c>
      <c r="AU942" s="42">
        <v>-2666353.4500000002</v>
      </c>
      <c r="AV942" s="42">
        <v>-2666353.4500000002</v>
      </c>
      <c r="AW942" s="42">
        <v>-2666353.4500000002</v>
      </c>
      <c r="AX942" s="42">
        <v>-2666353.4500000002</v>
      </c>
      <c r="AY942" s="42">
        <v>-2666353.4500000002</v>
      </c>
      <c r="AZ942" s="42">
        <v>-2666353.4500000002</v>
      </c>
      <c r="BA942" s="42">
        <v>-2666353.4500000002</v>
      </c>
    </row>
    <row r="943" spans="1:53" x14ac:dyDescent="0.2">
      <c r="A943" s="43" t="s">
        <v>1062</v>
      </c>
      <c r="B943" s="44">
        <v>-25302392.199999999</v>
      </c>
      <c r="C943" s="44">
        <v>-25302392.199999999</v>
      </c>
      <c r="D943" s="44">
        <v>-25302392.199999999</v>
      </c>
      <c r="E943" s="44">
        <v>-25302392.199999999</v>
      </c>
      <c r="F943" s="44">
        <v>-25302392.199999999</v>
      </c>
      <c r="G943" s="44">
        <v>-25302392.199999999</v>
      </c>
      <c r="H943" s="44">
        <v>-25302392.199999999</v>
      </c>
      <c r="I943" s="44">
        <v>-25302392.199999999</v>
      </c>
      <c r="J943" s="44">
        <v>-25302392.199999999</v>
      </c>
      <c r="K943" s="44">
        <v>-25302392.199999999</v>
      </c>
      <c r="L943" s="44">
        <v>-25302392.199999999</v>
      </c>
      <c r="M943" s="44">
        <v>-25302392.199999999</v>
      </c>
      <c r="N943" s="44">
        <v>-25302392.199999999</v>
      </c>
      <c r="O943" s="44">
        <v>-25302392.199999999</v>
      </c>
      <c r="P943" s="44">
        <v>-25302392.199999999</v>
      </c>
      <c r="Q943" s="44">
        <v>-25302392.199999999</v>
      </c>
      <c r="R943" s="44">
        <v>-25302392.199999999</v>
      </c>
      <c r="S943" s="44">
        <v>-25302392.199999999</v>
      </c>
      <c r="T943" s="44">
        <v>-25302392.199999999</v>
      </c>
      <c r="U943" s="44">
        <v>-25302392.199999999</v>
      </c>
      <c r="V943" s="44">
        <v>-25302392.199999999</v>
      </c>
      <c r="W943" s="44">
        <v>-25302392.199999999</v>
      </c>
      <c r="X943" s="44">
        <v>-25302392.199999999</v>
      </c>
      <c r="Y943" s="44">
        <v>-25302392.199999999</v>
      </c>
      <c r="Z943" s="44">
        <v>-25302392.199999999</v>
      </c>
      <c r="AA943" s="44">
        <v>-25302392.199999999</v>
      </c>
      <c r="AB943" s="44">
        <v>-25302392.199999999</v>
      </c>
      <c r="AC943" s="44">
        <v>-25302392.199999999</v>
      </c>
      <c r="AD943" s="44">
        <v>-25302392.199999999</v>
      </c>
      <c r="AE943" s="44">
        <v>-25302392.199999999</v>
      </c>
      <c r="AF943" s="44">
        <v>-25302392.199999999</v>
      </c>
      <c r="AG943" s="44">
        <v>-25302392.199999999</v>
      </c>
      <c r="AH943" s="44">
        <v>-25302392.199999999</v>
      </c>
      <c r="AI943" s="44">
        <v>-25302392.199999999</v>
      </c>
      <c r="AJ943" s="44">
        <v>-25302392.199999999</v>
      </c>
      <c r="AK943" s="44">
        <v>-25302392.199999999</v>
      </c>
      <c r="AL943" s="44">
        <v>-25302392.199999999</v>
      </c>
      <c r="AM943" s="44">
        <v>-25302392.199999999</v>
      </c>
      <c r="AN943" s="44">
        <v>-25302392.199999999</v>
      </c>
      <c r="AO943" s="44">
        <v>-25302392.199999999</v>
      </c>
      <c r="AP943" s="44">
        <v>-25302392.199999999</v>
      </c>
      <c r="AQ943" s="44">
        <v>-25302392.199999999</v>
      </c>
      <c r="AR943" s="44">
        <v>-25302392.199999999</v>
      </c>
      <c r="AS943" s="44">
        <v>-25302392.199999999</v>
      </c>
      <c r="AT943" s="44">
        <v>-25302392.199999999</v>
      </c>
      <c r="AU943" s="44">
        <v>-25302392.199999999</v>
      </c>
      <c r="AV943" s="44">
        <v>-25302392.199999999</v>
      </c>
      <c r="AW943" s="44">
        <v>-25302392.199999999</v>
      </c>
      <c r="AX943" s="44">
        <v>-25302392.199999999</v>
      </c>
      <c r="AY943" s="44">
        <v>-25302392.199999999</v>
      </c>
      <c r="AZ943" s="44">
        <v>-25302392.199999999</v>
      </c>
      <c r="BA943" s="44">
        <v>-25302392.199999999</v>
      </c>
    </row>
    <row r="944" spans="1:53" x14ac:dyDescent="0.2">
      <c r="A944" s="91" t="s">
        <v>1063</v>
      </c>
    </row>
    <row r="945" spans="1:53" x14ac:dyDescent="0.2">
      <c r="A945" s="93" t="s">
        <v>1064</v>
      </c>
    </row>
    <row r="946" spans="1:53" x14ac:dyDescent="0.2">
      <c r="A946" s="91" t="s">
        <v>1065</v>
      </c>
      <c r="B946" s="42">
        <v>0</v>
      </c>
      <c r="C946" s="42">
        <v>0</v>
      </c>
      <c r="D946" s="42">
        <v>0</v>
      </c>
      <c r="E946" s="42">
        <v>0</v>
      </c>
      <c r="F946" s="42">
        <v>0</v>
      </c>
      <c r="G946" s="42">
        <v>0</v>
      </c>
      <c r="H946" s="42">
        <v>0</v>
      </c>
      <c r="I946" s="42">
        <v>0</v>
      </c>
      <c r="J946" s="42">
        <v>0</v>
      </c>
      <c r="K946" s="42">
        <v>0</v>
      </c>
      <c r="L946" s="42">
        <v>0</v>
      </c>
      <c r="M946" s="42">
        <v>0</v>
      </c>
      <c r="N946" s="42">
        <v>0</v>
      </c>
      <c r="O946" s="42">
        <v>0</v>
      </c>
      <c r="P946" s="42">
        <v>0</v>
      </c>
      <c r="Q946" s="42">
        <v>0</v>
      </c>
      <c r="R946" s="42">
        <v>0</v>
      </c>
      <c r="S946" s="42">
        <v>0</v>
      </c>
      <c r="T946" s="42">
        <v>0</v>
      </c>
      <c r="U946" s="42">
        <v>0</v>
      </c>
      <c r="V946" s="42">
        <v>0</v>
      </c>
      <c r="W946" s="42">
        <v>0</v>
      </c>
      <c r="X946" s="42">
        <v>0</v>
      </c>
      <c r="Y946" s="42">
        <v>0</v>
      </c>
      <c r="Z946" s="42">
        <v>0</v>
      </c>
      <c r="AA946" s="42">
        <v>0</v>
      </c>
      <c r="AB946" s="42">
        <v>0</v>
      </c>
      <c r="AC946" s="42">
        <v>0</v>
      </c>
      <c r="AD946" s="42">
        <v>0</v>
      </c>
      <c r="AE946" s="42">
        <v>0</v>
      </c>
      <c r="AF946" s="42">
        <v>0</v>
      </c>
      <c r="AG946" s="42">
        <v>0</v>
      </c>
      <c r="AH946" s="42">
        <v>0</v>
      </c>
      <c r="AI946" s="42">
        <v>0</v>
      </c>
      <c r="AJ946" s="42">
        <v>0</v>
      </c>
      <c r="AK946" s="42">
        <v>0</v>
      </c>
      <c r="AL946" s="42">
        <v>0</v>
      </c>
      <c r="AM946" s="42">
        <v>0</v>
      </c>
      <c r="AN946" s="42">
        <v>0</v>
      </c>
      <c r="AO946" s="42">
        <v>0</v>
      </c>
      <c r="AP946" s="42">
        <v>0</v>
      </c>
      <c r="AQ946" s="42">
        <v>0</v>
      </c>
      <c r="AR946" s="42">
        <v>0</v>
      </c>
      <c r="AS946" s="42">
        <v>0</v>
      </c>
      <c r="AT946" s="42">
        <v>0</v>
      </c>
      <c r="AU946" s="42">
        <v>0</v>
      </c>
      <c r="AV946" s="42">
        <v>0</v>
      </c>
      <c r="AW946" s="42">
        <v>0</v>
      </c>
      <c r="AX946" s="42">
        <v>0</v>
      </c>
      <c r="AY946" s="42">
        <v>0</v>
      </c>
      <c r="AZ946" s="42">
        <v>0</v>
      </c>
      <c r="BA946" s="42">
        <v>0</v>
      </c>
    </row>
    <row r="947" spans="1:53" x14ac:dyDescent="0.2">
      <c r="A947" s="91" t="s">
        <v>1066</v>
      </c>
      <c r="B947" s="42">
        <v>0</v>
      </c>
      <c r="C947" s="42">
        <v>0</v>
      </c>
      <c r="D947" s="42">
        <v>0</v>
      </c>
      <c r="E947" s="42">
        <v>0</v>
      </c>
      <c r="F947" s="42">
        <v>0</v>
      </c>
      <c r="G947" s="42">
        <v>0</v>
      </c>
      <c r="H947" s="42">
        <v>0</v>
      </c>
      <c r="I947" s="42">
        <v>0</v>
      </c>
      <c r="J947" s="42">
        <v>0</v>
      </c>
      <c r="K947" s="42">
        <v>0</v>
      </c>
      <c r="L947" s="42">
        <v>0</v>
      </c>
      <c r="M947" s="42">
        <v>0</v>
      </c>
      <c r="N947" s="42">
        <v>0</v>
      </c>
      <c r="O947" s="42">
        <v>0</v>
      </c>
      <c r="P947" s="42">
        <v>0</v>
      </c>
      <c r="Q947" s="42">
        <v>0</v>
      </c>
      <c r="R947" s="42">
        <v>0</v>
      </c>
      <c r="S947" s="42">
        <v>0</v>
      </c>
      <c r="T947" s="42">
        <v>0</v>
      </c>
      <c r="U947" s="42">
        <v>0</v>
      </c>
      <c r="V947" s="42">
        <v>0</v>
      </c>
      <c r="W947" s="42">
        <v>0</v>
      </c>
      <c r="X947" s="42">
        <v>0</v>
      </c>
      <c r="Y947" s="42">
        <v>0</v>
      </c>
      <c r="Z947" s="42">
        <v>0</v>
      </c>
      <c r="AA947" s="42">
        <v>0</v>
      </c>
      <c r="AB947" s="42">
        <v>0</v>
      </c>
      <c r="AC947" s="42">
        <v>0</v>
      </c>
      <c r="AD947" s="42">
        <v>0</v>
      </c>
      <c r="AE947" s="42">
        <v>0</v>
      </c>
      <c r="AF947" s="42">
        <v>0</v>
      </c>
      <c r="AG947" s="42">
        <v>0</v>
      </c>
      <c r="AH947" s="42">
        <v>0</v>
      </c>
      <c r="AI947" s="42">
        <v>0</v>
      </c>
      <c r="AJ947" s="42">
        <v>0</v>
      </c>
      <c r="AK947" s="42">
        <v>0</v>
      </c>
      <c r="AL947" s="42">
        <v>0</v>
      </c>
      <c r="AM947" s="42">
        <v>0</v>
      </c>
      <c r="AN947" s="42">
        <v>0</v>
      </c>
      <c r="AO947" s="42">
        <v>0</v>
      </c>
      <c r="AP947" s="42">
        <v>0</v>
      </c>
      <c r="AQ947" s="42">
        <v>0</v>
      </c>
      <c r="AR947" s="42">
        <v>0</v>
      </c>
      <c r="AS947" s="42">
        <v>0</v>
      </c>
      <c r="AT947" s="42">
        <v>0</v>
      </c>
      <c r="AU947" s="42">
        <v>0</v>
      </c>
      <c r="AV947" s="42">
        <v>0</v>
      </c>
      <c r="AW947" s="42">
        <v>0</v>
      </c>
      <c r="AX947" s="42">
        <v>0</v>
      </c>
      <c r="AY947" s="42">
        <v>0</v>
      </c>
      <c r="AZ947" s="42">
        <v>0</v>
      </c>
      <c r="BA947" s="42">
        <v>0</v>
      </c>
    </row>
    <row r="948" spans="1:53" x14ac:dyDescent="0.2">
      <c r="A948" s="91" t="s">
        <v>1067</v>
      </c>
      <c r="B948" s="42">
        <v>-4942718</v>
      </c>
      <c r="C948" s="42">
        <v>-4942718</v>
      </c>
      <c r="D948" s="42">
        <v>-4942718</v>
      </c>
      <c r="E948" s="42">
        <v>-4942718</v>
      </c>
      <c r="F948" s="42">
        <v>-4942718</v>
      </c>
      <c r="G948" s="42">
        <v>-4942718</v>
      </c>
      <c r="H948" s="42">
        <v>-4942718</v>
      </c>
      <c r="I948" s="42">
        <v>-4942718</v>
      </c>
      <c r="J948" s="42">
        <v>-4942718</v>
      </c>
      <c r="K948" s="42">
        <v>-4942718</v>
      </c>
      <c r="L948" s="42">
        <v>-4942718</v>
      </c>
      <c r="M948" s="42">
        <v>-4942718</v>
      </c>
      <c r="N948" s="42">
        <v>-4942718</v>
      </c>
      <c r="O948" s="42">
        <v>-4942718</v>
      </c>
      <c r="P948" s="42">
        <v>-4942718</v>
      </c>
      <c r="Q948" s="42">
        <v>-4942718</v>
      </c>
      <c r="R948" s="42">
        <v>-4942718</v>
      </c>
      <c r="S948" s="42">
        <v>-4942718</v>
      </c>
      <c r="T948" s="42">
        <v>-4942718</v>
      </c>
      <c r="U948" s="42">
        <v>-4942718</v>
      </c>
      <c r="V948" s="42">
        <v>-4942718</v>
      </c>
      <c r="W948" s="42">
        <v>-4942718</v>
      </c>
      <c r="X948" s="42">
        <v>-4942718</v>
      </c>
      <c r="Y948" s="42">
        <v>-4942718</v>
      </c>
      <c r="Z948" s="42">
        <v>-4942718</v>
      </c>
      <c r="AA948" s="42">
        <v>-4942718</v>
      </c>
      <c r="AB948" s="42">
        <v>-4942718</v>
      </c>
      <c r="AC948" s="42">
        <v>-4942718</v>
      </c>
      <c r="AD948" s="42">
        <v>-4942718</v>
      </c>
      <c r="AE948" s="42">
        <v>-4942718</v>
      </c>
      <c r="AF948" s="42">
        <v>-4942718</v>
      </c>
      <c r="AG948" s="42">
        <v>-4942718</v>
      </c>
      <c r="AH948" s="42">
        <v>-4942718</v>
      </c>
      <c r="AI948" s="42">
        <v>-4942718</v>
      </c>
      <c r="AJ948" s="42">
        <v>-4942718</v>
      </c>
      <c r="AK948" s="42">
        <v>-4942718</v>
      </c>
      <c r="AL948" s="42">
        <v>-4942718</v>
      </c>
      <c r="AM948" s="42">
        <v>-4942718</v>
      </c>
      <c r="AN948" s="42">
        <v>-4942718</v>
      </c>
      <c r="AO948" s="42">
        <v>-4942718</v>
      </c>
      <c r="AP948" s="42">
        <v>-4942718</v>
      </c>
      <c r="AQ948" s="42">
        <v>-4942718</v>
      </c>
      <c r="AR948" s="42">
        <v>-4942718</v>
      </c>
      <c r="AS948" s="42">
        <v>-4942718</v>
      </c>
      <c r="AT948" s="42">
        <v>-4942718</v>
      </c>
      <c r="AU948" s="42">
        <v>-4942718</v>
      </c>
      <c r="AV948" s="42">
        <v>-4942718</v>
      </c>
      <c r="AW948" s="42">
        <v>-4942718</v>
      </c>
      <c r="AX948" s="42">
        <v>-4942718</v>
      </c>
      <c r="AY948" s="42">
        <v>-4942718</v>
      </c>
      <c r="AZ948" s="42">
        <v>-4942718</v>
      </c>
      <c r="BA948" s="42">
        <v>-4942718</v>
      </c>
    </row>
    <row r="949" spans="1:53" x14ac:dyDescent="0.2">
      <c r="A949" s="91" t="s">
        <v>1068</v>
      </c>
      <c r="B949" s="42">
        <v>0</v>
      </c>
      <c r="C949" s="42">
        <v>0</v>
      </c>
      <c r="D949" s="42">
        <v>0</v>
      </c>
      <c r="E949" s="42">
        <v>0</v>
      </c>
      <c r="F949" s="42">
        <v>0</v>
      </c>
      <c r="G949" s="42">
        <v>0</v>
      </c>
      <c r="H949" s="42">
        <v>0</v>
      </c>
      <c r="I949" s="42">
        <v>0</v>
      </c>
      <c r="J949" s="42">
        <v>0</v>
      </c>
      <c r="K949" s="42">
        <v>0</v>
      </c>
      <c r="L949" s="42">
        <v>0</v>
      </c>
      <c r="M949" s="42">
        <v>0</v>
      </c>
      <c r="N949" s="42">
        <v>0</v>
      </c>
      <c r="O949" s="42">
        <v>0</v>
      </c>
      <c r="P949" s="42">
        <v>0</v>
      </c>
      <c r="Q949" s="42">
        <v>0</v>
      </c>
      <c r="R949" s="42">
        <v>0</v>
      </c>
      <c r="S949" s="42">
        <v>0</v>
      </c>
      <c r="T949" s="42">
        <v>0</v>
      </c>
      <c r="U949" s="42">
        <v>0</v>
      </c>
      <c r="V949" s="42">
        <v>0</v>
      </c>
      <c r="W949" s="42">
        <v>0</v>
      </c>
      <c r="X949" s="42">
        <v>0</v>
      </c>
      <c r="Y949" s="42">
        <v>0</v>
      </c>
      <c r="Z949" s="42">
        <v>0</v>
      </c>
      <c r="AA949" s="42">
        <v>0</v>
      </c>
      <c r="AB949" s="42">
        <v>0</v>
      </c>
      <c r="AC949" s="42">
        <v>0</v>
      </c>
      <c r="AD949" s="42">
        <v>0</v>
      </c>
      <c r="AE949" s="42">
        <v>0</v>
      </c>
      <c r="AF949" s="42">
        <v>0</v>
      </c>
      <c r="AG949" s="42">
        <v>0</v>
      </c>
      <c r="AH949" s="42">
        <v>0</v>
      </c>
      <c r="AI949" s="42">
        <v>0</v>
      </c>
      <c r="AJ949" s="42">
        <v>0</v>
      </c>
      <c r="AK949" s="42">
        <v>0</v>
      </c>
      <c r="AL949" s="42">
        <v>0</v>
      </c>
      <c r="AM949" s="42">
        <v>0</v>
      </c>
      <c r="AN949" s="42">
        <v>0</v>
      </c>
      <c r="AO949" s="42">
        <v>0</v>
      </c>
      <c r="AP949" s="42">
        <v>0</v>
      </c>
      <c r="AQ949" s="42">
        <v>0</v>
      </c>
      <c r="AR949" s="42">
        <v>0</v>
      </c>
      <c r="AS949" s="42">
        <v>0</v>
      </c>
      <c r="AT949" s="42">
        <v>0</v>
      </c>
      <c r="AU949" s="42">
        <v>0</v>
      </c>
      <c r="AV949" s="42">
        <v>0</v>
      </c>
      <c r="AW949" s="42">
        <v>0</v>
      </c>
      <c r="AX949" s="42">
        <v>0</v>
      </c>
      <c r="AY949" s="42">
        <v>0</v>
      </c>
      <c r="AZ949" s="42">
        <v>0</v>
      </c>
      <c r="BA949" s="42">
        <v>0</v>
      </c>
    </row>
    <row r="950" spans="1:53" x14ac:dyDescent="0.2">
      <c r="A950" s="91" t="s">
        <v>1069</v>
      </c>
      <c r="B950" s="42">
        <v>-5873031.9800000004</v>
      </c>
      <c r="C950" s="42">
        <v>-5873031.9800000004</v>
      </c>
      <c r="D950" s="42">
        <v>-5873031.9800000004</v>
      </c>
      <c r="E950" s="42">
        <v>-5873031.9800000004</v>
      </c>
      <c r="F950" s="42">
        <v>-5873031.9800000004</v>
      </c>
      <c r="G950" s="42">
        <v>-5873031.9800000004</v>
      </c>
      <c r="H950" s="42">
        <v>-5873031.9800000004</v>
      </c>
      <c r="I950" s="42">
        <v>-5873031.9800000004</v>
      </c>
      <c r="J950" s="42">
        <v>-5873031.9800000004</v>
      </c>
      <c r="K950" s="42">
        <v>-5873031.9800000004</v>
      </c>
      <c r="L950" s="42">
        <v>-5873031.9800000004</v>
      </c>
      <c r="M950" s="42">
        <v>-5873031.9800000004</v>
      </c>
      <c r="N950" s="42">
        <v>-5873031.9800000004</v>
      </c>
      <c r="O950" s="42">
        <v>-5873031.9800000004</v>
      </c>
      <c r="P950" s="42">
        <v>-5873031.9800000004</v>
      </c>
      <c r="Q950" s="42">
        <v>-5873031.9800000004</v>
      </c>
      <c r="R950" s="42">
        <v>-5873031.9800000004</v>
      </c>
      <c r="S950" s="42">
        <v>-5873031.9800000004</v>
      </c>
      <c r="T950" s="42">
        <v>-5873031.9800000004</v>
      </c>
      <c r="U950" s="42">
        <v>-5873031.9800000004</v>
      </c>
      <c r="V950" s="42">
        <v>-5873031.9800000004</v>
      </c>
      <c r="W950" s="42">
        <v>-5873031.9800000004</v>
      </c>
      <c r="X950" s="42">
        <v>-5873031.9800000004</v>
      </c>
      <c r="Y950" s="42">
        <v>-5873031.9800000004</v>
      </c>
      <c r="Z950" s="42">
        <v>-5873031.9800000004</v>
      </c>
      <c r="AA950" s="42">
        <v>-5873031.9800000004</v>
      </c>
      <c r="AB950" s="42">
        <v>-5873031.9800000004</v>
      </c>
      <c r="AC950" s="42">
        <v>-5873031.9800000004</v>
      </c>
      <c r="AD950" s="42">
        <v>-5873031.9800000004</v>
      </c>
      <c r="AE950" s="42">
        <v>-5873031.9800000004</v>
      </c>
      <c r="AF950" s="42">
        <v>-5873031.9800000004</v>
      </c>
      <c r="AG950" s="42">
        <v>-5873031.9800000004</v>
      </c>
      <c r="AH950" s="42">
        <v>-5873031.9800000004</v>
      </c>
      <c r="AI950" s="42">
        <v>-5873031.9800000004</v>
      </c>
      <c r="AJ950" s="42">
        <v>-5873031.9800000004</v>
      </c>
      <c r="AK950" s="42">
        <v>-5873031.9800000004</v>
      </c>
      <c r="AL950" s="42">
        <v>-5873031.9800000004</v>
      </c>
      <c r="AM950" s="42">
        <v>-5873031.9800000004</v>
      </c>
      <c r="AN950" s="42">
        <v>-5873031.9800000004</v>
      </c>
      <c r="AO950" s="42">
        <v>-5873031.9800000004</v>
      </c>
      <c r="AP950" s="42">
        <v>-5873031.9800000004</v>
      </c>
      <c r="AQ950" s="42">
        <v>-5873031.9800000004</v>
      </c>
      <c r="AR950" s="42">
        <v>-5873031.9800000004</v>
      </c>
      <c r="AS950" s="42">
        <v>-5873031.9800000004</v>
      </c>
      <c r="AT950" s="42">
        <v>-5873031.9800000004</v>
      </c>
      <c r="AU950" s="42">
        <v>-5873031.9800000004</v>
      </c>
      <c r="AV950" s="42">
        <v>-5873031.9800000004</v>
      </c>
      <c r="AW950" s="42">
        <v>-5873031.9800000004</v>
      </c>
      <c r="AX950" s="42">
        <v>-5873031.9800000004</v>
      </c>
      <c r="AY950" s="42">
        <v>-5873031.9800000004</v>
      </c>
      <c r="AZ950" s="42">
        <v>-5873031.9800000004</v>
      </c>
      <c r="BA950" s="42">
        <v>-5873031.9800000004</v>
      </c>
    </row>
    <row r="951" spans="1:53" x14ac:dyDescent="0.2">
      <c r="A951" s="91" t="s">
        <v>1070</v>
      </c>
      <c r="B951" s="42">
        <v>0</v>
      </c>
      <c r="C951" s="42">
        <v>0</v>
      </c>
      <c r="D951" s="42">
        <v>0</v>
      </c>
      <c r="E951" s="42">
        <v>0</v>
      </c>
      <c r="F951" s="42">
        <v>0</v>
      </c>
      <c r="G951" s="42">
        <v>0</v>
      </c>
      <c r="H951" s="42">
        <v>0</v>
      </c>
      <c r="I951" s="42">
        <v>0</v>
      </c>
      <c r="J951" s="42">
        <v>0</v>
      </c>
      <c r="K951" s="42">
        <v>0</v>
      </c>
      <c r="L951" s="42">
        <v>0</v>
      </c>
      <c r="M951" s="42">
        <v>0</v>
      </c>
      <c r="N951" s="42">
        <v>0</v>
      </c>
      <c r="O951" s="42">
        <v>0</v>
      </c>
      <c r="P951" s="42">
        <v>0</v>
      </c>
      <c r="Q951" s="42">
        <v>0</v>
      </c>
      <c r="R951" s="42">
        <v>0</v>
      </c>
      <c r="S951" s="42">
        <v>0</v>
      </c>
      <c r="T951" s="42">
        <v>0</v>
      </c>
      <c r="U951" s="42">
        <v>0</v>
      </c>
      <c r="V951" s="42">
        <v>0</v>
      </c>
      <c r="W951" s="42">
        <v>0</v>
      </c>
      <c r="X951" s="42">
        <v>0</v>
      </c>
      <c r="Y951" s="42">
        <v>0</v>
      </c>
      <c r="Z951" s="42">
        <v>0</v>
      </c>
      <c r="AA951" s="42">
        <v>0</v>
      </c>
      <c r="AB951" s="42">
        <v>0</v>
      </c>
      <c r="AC951" s="42">
        <v>0</v>
      </c>
      <c r="AD951" s="42">
        <v>0</v>
      </c>
      <c r="AE951" s="42">
        <v>0</v>
      </c>
      <c r="AF951" s="42">
        <v>0</v>
      </c>
      <c r="AG951" s="42">
        <v>0</v>
      </c>
      <c r="AH951" s="42">
        <v>0</v>
      </c>
      <c r="AI951" s="42">
        <v>0</v>
      </c>
      <c r="AJ951" s="42">
        <v>0</v>
      </c>
      <c r="AK951" s="42">
        <v>0</v>
      </c>
      <c r="AL951" s="42">
        <v>0</v>
      </c>
      <c r="AM951" s="42">
        <v>0</v>
      </c>
      <c r="AN951" s="42">
        <v>0</v>
      </c>
      <c r="AO951" s="42">
        <v>0</v>
      </c>
      <c r="AP951" s="42">
        <v>0</v>
      </c>
      <c r="AQ951" s="42">
        <v>0</v>
      </c>
      <c r="AR951" s="42">
        <v>0</v>
      </c>
      <c r="AS951" s="42">
        <v>0</v>
      </c>
      <c r="AT951" s="42">
        <v>0</v>
      </c>
      <c r="AU951" s="42">
        <v>0</v>
      </c>
      <c r="AV951" s="42">
        <v>0</v>
      </c>
      <c r="AW951" s="42">
        <v>0</v>
      </c>
      <c r="AX951" s="42">
        <v>0</v>
      </c>
      <c r="AY951" s="42">
        <v>0</v>
      </c>
      <c r="AZ951" s="42">
        <v>0</v>
      </c>
      <c r="BA951" s="42">
        <v>0</v>
      </c>
    </row>
    <row r="952" spans="1:53" x14ac:dyDescent="0.2">
      <c r="A952" s="91" t="s">
        <v>1071</v>
      </c>
      <c r="B952" s="42">
        <v>-1006335.52</v>
      </c>
      <c r="C952" s="42">
        <v>-1006335.52</v>
      </c>
      <c r="D952" s="42">
        <v>-1006335.52</v>
      </c>
      <c r="E952" s="42">
        <v>-1006335.52</v>
      </c>
      <c r="F952" s="42">
        <v>-1006335.52</v>
      </c>
      <c r="G952" s="42">
        <v>-1006335.52</v>
      </c>
      <c r="H952" s="42">
        <v>-1006335.52</v>
      </c>
      <c r="I952" s="42">
        <v>-1006335.52</v>
      </c>
      <c r="J952" s="42">
        <v>-1006335.52</v>
      </c>
      <c r="K952" s="42">
        <v>-1006335.52</v>
      </c>
      <c r="L952" s="42">
        <v>-1006335.52</v>
      </c>
      <c r="M952" s="42">
        <v>-1006335.52</v>
      </c>
      <c r="N952" s="42">
        <v>-1006335.52</v>
      </c>
      <c r="O952" s="42">
        <v>-1006335.52</v>
      </c>
      <c r="P952" s="42">
        <v>-1006335.52</v>
      </c>
      <c r="Q952" s="42">
        <v>-1006335.52</v>
      </c>
      <c r="R952" s="42">
        <v>-1006335.52</v>
      </c>
      <c r="S952" s="42">
        <v>-1006335.52</v>
      </c>
      <c r="T952" s="42">
        <v>-1006335.52</v>
      </c>
      <c r="U952" s="42">
        <v>-1006335.52</v>
      </c>
      <c r="V952" s="42">
        <v>-1006335.52</v>
      </c>
      <c r="W952" s="42">
        <v>-1006335.52</v>
      </c>
      <c r="X952" s="42">
        <v>-1006335.52</v>
      </c>
      <c r="Y952" s="42">
        <v>-1006335.52</v>
      </c>
      <c r="Z952" s="42">
        <v>-1006335.52</v>
      </c>
      <c r="AA952" s="42">
        <v>-1006335.52</v>
      </c>
      <c r="AB952" s="42">
        <v>-1006335.52</v>
      </c>
      <c r="AC952" s="42">
        <v>-1006335.52</v>
      </c>
      <c r="AD952" s="42">
        <v>-1006335.52</v>
      </c>
      <c r="AE952" s="42">
        <v>-1006335.52</v>
      </c>
      <c r="AF952" s="42">
        <v>-1006335.52</v>
      </c>
      <c r="AG952" s="42">
        <v>-1006335.52</v>
      </c>
      <c r="AH952" s="42">
        <v>-1006335.52</v>
      </c>
      <c r="AI952" s="42">
        <v>-1006335.52</v>
      </c>
      <c r="AJ952" s="42">
        <v>-1006335.52</v>
      </c>
      <c r="AK952" s="42">
        <v>-1006335.52</v>
      </c>
      <c r="AL952" s="42">
        <v>-1006335.52</v>
      </c>
      <c r="AM952" s="42">
        <v>-1006335.52</v>
      </c>
      <c r="AN952" s="42">
        <v>-1006335.52</v>
      </c>
      <c r="AO952" s="42">
        <v>-1006335.52</v>
      </c>
      <c r="AP952" s="42">
        <v>-1006335.52</v>
      </c>
      <c r="AQ952" s="42">
        <v>-1006335.52</v>
      </c>
      <c r="AR952" s="42">
        <v>-1006335.52</v>
      </c>
      <c r="AS952" s="42">
        <v>-1006335.52</v>
      </c>
      <c r="AT952" s="42">
        <v>-1006335.52</v>
      </c>
      <c r="AU952" s="42">
        <v>-1006335.52</v>
      </c>
      <c r="AV952" s="42">
        <v>-1006335.52</v>
      </c>
      <c r="AW952" s="42">
        <v>-1006335.52</v>
      </c>
      <c r="AX952" s="42">
        <v>-1006335.52</v>
      </c>
      <c r="AY952" s="42">
        <v>-1006335.52</v>
      </c>
      <c r="AZ952" s="42">
        <v>-1006335.52</v>
      </c>
      <c r="BA952" s="42">
        <v>-1006335.52</v>
      </c>
    </row>
    <row r="953" spans="1:53" x14ac:dyDescent="0.2">
      <c r="A953" s="91" t="s">
        <v>1072</v>
      </c>
      <c r="B953" s="42">
        <v>-35793.5</v>
      </c>
      <c r="C953" s="42">
        <v>-35793.5</v>
      </c>
      <c r="D953" s="42">
        <v>-35793.5</v>
      </c>
      <c r="E953" s="42">
        <v>-35793.5</v>
      </c>
      <c r="F953" s="42">
        <v>-35793.5</v>
      </c>
      <c r="G953" s="42">
        <v>-35793.5</v>
      </c>
      <c r="H953" s="42">
        <v>-35793.5</v>
      </c>
      <c r="I953" s="42">
        <v>-35793.5</v>
      </c>
      <c r="J953" s="42">
        <v>-35793.5</v>
      </c>
      <c r="K953" s="42">
        <v>-35793.5</v>
      </c>
      <c r="L953" s="42">
        <v>-35793.5</v>
      </c>
      <c r="M953" s="42">
        <v>-35793.5</v>
      </c>
      <c r="N953" s="42">
        <v>-35793.5</v>
      </c>
      <c r="O953" s="42">
        <v>-35793.5</v>
      </c>
      <c r="P953" s="42">
        <v>-35793.5</v>
      </c>
      <c r="Q953" s="42">
        <v>-35793.5</v>
      </c>
      <c r="R953" s="42">
        <v>-35793.5</v>
      </c>
      <c r="S953" s="42">
        <v>-35793.5</v>
      </c>
      <c r="T953" s="42">
        <v>-35793.5</v>
      </c>
      <c r="U953" s="42">
        <v>-35793.5</v>
      </c>
      <c r="V953" s="42">
        <v>-35793.5</v>
      </c>
      <c r="W953" s="42">
        <v>-35793.5</v>
      </c>
      <c r="X953" s="42">
        <v>-35793.5</v>
      </c>
      <c r="Y953" s="42">
        <v>-35793.5</v>
      </c>
      <c r="Z953" s="42">
        <v>-35793.5</v>
      </c>
      <c r="AA953" s="42">
        <v>-35793.5</v>
      </c>
      <c r="AB953" s="42">
        <v>-35793.5</v>
      </c>
      <c r="AC953" s="42">
        <v>-35793.5</v>
      </c>
      <c r="AD953" s="42">
        <v>-35793.5</v>
      </c>
      <c r="AE953" s="42">
        <v>-35793.5</v>
      </c>
      <c r="AF953" s="42">
        <v>-35793.5</v>
      </c>
      <c r="AG953" s="42">
        <v>-35793.5</v>
      </c>
      <c r="AH953" s="42">
        <v>-35793.5</v>
      </c>
      <c r="AI953" s="42">
        <v>-35793.5</v>
      </c>
      <c r="AJ953" s="42">
        <v>-35793.5</v>
      </c>
      <c r="AK953" s="42">
        <v>-35793.5</v>
      </c>
      <c r="AL953" s="42">
        <v>-35793.5</v>
      </c>
      <c r="AM953" s="42">
        <v>-35793.5</v>
      </c>
      <c r="AN953" s="42">
        <v>-35793.5</v>
      </c>
      <c r="AO953" s="42">
        <v>-35793.5</v>
      </c>
      <c r="AP953" s="42">
        <v>-35793.5</v>
      </c>
      <c r="AQ953" s="42">
        <v>-35793.5</v>
      </c>
      <c r="AR953" s="42">
        <v>-35793.5</v>
      </c>
      <c r="AS953" s="42">
        <v>-35793.5</v>
      </c>
      <c r="AT953" s="42">
        <v>-35793.5</v>
      </c>
      <c r="AU953" s="42">
        <v>-35793.5</v>
      </c>
      <c r="AV953" s="42">
        <v>-35793.5</v>
      </c>
      <c r="AW953" s="42">
        <v>-35793.5</v>
      </c>
      <c r="AX953" s="42">
        <v>-35793.5</v>
      </c>
      <c r="AY953" s="42">
        <v>-35793.5</v>
      </c>
      <c r="AZ953" s="42">
        <v>-35793.5</v>
      </c>
      <c r="BA953" s="42">
        <v>-35793.5</v>
      </c>
    </row>
    <row r="954" spans="1:53" x14ac:dyDescent="0.2">
      <c r="A954" s="91" t="s">
        <v>1073</v>
      </c>
      <c r="B954" s="42">
        <v>0</v>
      </c>
      <c r="C954" s="42">
        <v>0</v>
      </c>
      <c r="D954" s="42">
        <v>0</v>
      </c>
      <c r="E954" s="42">
        <v>0</v>
      </c>
      <c r="F954" s="42">
        <v>0</v>
      </c>
      <c r="G954" s="42">
        <v>0</v>
      </c>
      <c r="H954" s="42">
        <v>0</v>
      </c>
      <c r="I954" s="42">
        <v>0</v>
      </c>
      <c r="J954" s="42">
        <v>0</v>
      </c>
      <c r="K954" s="42">
        <v>0</v>
      </c>
      <c r="L954" s="42">
        <v>0</v>
      </c>
      <c r="M954" s="42">
        <v>0</v>
      </c>
      <c r="N954" s="42">
        <v>0</v>
      </c>
      <c r="O954" s="42">
        <v>0</v>
      </c>
      <c r="P954" s="42">
        <v>0</v>
      </c>
      <c r="Q954" s="42">
        <v>0</v>
      </c>
      <c r="R954" s="42">
        <v>0</v>
      </c>
      <c r="S954" s="42">
        <v>0</v>
      </c>
      <c r="T954" s="42">
        <v>0</v>
      </c>
      <c r="U954" s="42">
        <v>0</v>
      </c>
      <c r="V954" s="42">
        <v>0</v>
      </c>
      <c r="W954" s="42">
        <v>0</v>
      </c>
      <c r="X954" s="42">
        <v>0</v>
      </c>
      <c r="Y954" s="42">
        <v>0</v>
      </c>
      <c r="Z954" s="42">
        <v>0</v>
      </c>
      <c r="AA954" s="42">
        <v>0</v>
      </c>
      <c r="AB954" s="42">
        <v>0</v>
      </c>
      <c r="AC954" s="42">
        <v>0</v>
      </c>
      <c r="AD954" s="42">
        <v>0</v>
      </c>
      <c r="AE954" s="42">
        <v>0</v>
      </c>
      <c r="AF954" s="42">
        <v>0</v>
      </c>
      <c r="AG954" s="42">
        <v>0</v>
      </c>
      <c r="AH954" s="42">
        <v>0</v>
      </c>
      <c r="AI954" s="42">
        <v>0</v>
      </c>
      <c r="AJ954" s="42">
        <v>0</v>
      </c>
      <c r="AK954" s="42">
        <v>0</v>
      </c>
      <c r="AL954" s="42">
        <v>0</v>
      </c>
      <c r="AM954" s="42">
        <v>0</v>
      </c>
      <c r="AN954" s="42">
        <v>0</v>
      </c>
      <c r="AO954" s="42">
        <v>0</v>
      </c>
      <c r="AP954" s="42">
        <v>0</v>
      </c>
      <c r="AQ954" s="42">
        <v>0</v>
      </c>
      <c r="AR954" s="42">
        <v>0</v>
      </c>
      <c r="AS954" s="42">
        <v>0</v>
      </c>
      <c r="AT954" s="42">
        <v>0</v>
      </c>
      <c r="AU954" s="42">
        <v>0</v>
      </c>
      <c r="AV954" s="42">
        <v>0</v>
      </c>
      <c r="AW954" s="42">
        <v>0</v>
      </c>
      <c r="AX954" s="42">
        <v>0</v>
      </c>
      <c r="AY954" s="42">
        <v>0</v>
      </c>
      <c r="AZ954" s="42">
        <v>0</v>
      </c>
      <c r="BA954" s="42">
        <v>0</v>
      </c>
    </row>
    <row r="955" spans="1:53" x14ac:dyDescent="0.2">
      <c r="A955" s="91" t="s">
        <v>1074</v>
      </c>
      <c r="B955" s="42">
        <v>3525591.4399999902</v>
      </c>
      <c r="C955" s="42">
        <v>1451296.44</v>
      </c>
      <c r="D955" s="42">
        <v>23903789.440000001</v>
      </c>
      <c r="E955" s="42">
        <v>21781657.440000001</v>
      </c>
      <c r="F955" s="42">
        <v>19518656.440000001</v>
      </c>
      <c r="G955" s="42">
        <v>17306119.440000001</v>
      </c>
      <c r="H955" s="42">
        <v>15220655.439999999</v>
      </c>
      <c r="I955" s="42">
        <v>13117857.439999999</v>
      </c>
      <c r="J955" s="42">
        <v>11044072.439999901</v>
      </c>
      <c r="K955" s="42">
        <v>8931687.4399999995</v>
      </c>
      <c r="L955" s="42">
        <v>6725426.4400000004</v>
      </c>
      <c r="M955" s="42">
        <v>4655047.4400000004</v>
      </c>
      <c r="N955" s="42">
        <v>4655047.4400000004</v>
      </c>
      <c r="O955" s="42">
        <v>2536879.44</v>
      </c>
      <c r="P955" s="42">
        <v>418711.44</v>
      </c>
      <c r="Q955" s="42">
        <v>23718559.439999901</v>
      </c>
      <c r="R955" s="42">
        <v>21600391.439999901</v>
      </c>
      <c r="S955" s="42">
        <v>19482223.439999901</v>
      </c>
      <c r="T955" s="42">
        <v>17364055.439999901</v>
      </c>
      <c r="U955" s="42">
        <v>15245887.439999901</v>
      </c>
      <c r="V955" s="42">
        <v>13127719.439999901</v>
      </c>
      <c r="W955" s="42">
        <v>11009551.439999901</v>
      </c>
      <c r="X955" s="42">
        <v>8891383.4399999902</v>
      </c>
      <c r="Y955" s="42">
        <v>6773215.4399999902</v>
      </c>
      <c r="Z955" s="42">
        <v>4655047.4399999799</v>
      </c>
      <c r="AA955" s="42">
        <v>4655047.4399999799</v>
      </c>
      <c r="AB955" s="42">
        <v>2536879.4399999799</v>
      </c>
      <c r="AC955" s="42">
        <v>418711.43999998597</v>
      </c>
      <c r="AD955" s="42">
        <v>23718559.439999901</v>
      </c>
      <c r="AE955" s="42">
        <v>21600391.439999901</v>
      </c>
      <c r="AF955" s="42">
        <v>19482223.440000001</v>
      </c>
      <c r="AG955" s="42">
        <v>17364055.440000001</v>
      </c>
      <c r="AH955" s="42">
        <v>15245887.439999999</v>
      </c>
      <c r="AI955" s="42">
        <v>13127719.439999999</v>
      </c>
      <c r="AJ955" s="42">
        <v>11009551.439999999</v>
      </c>
      <c r="AK955" s="42">
        <v>8891383.4399999995</v>
      </c>
      <c r="AL955" s="42">
        <v>6773215.4399999902</v>
      </c>
      <c r="AM955" s="42">
        <v>4655047.4399999902</v>
      </c>
      <c r="AN955" s="42">
        <v>4655047.4399999902</v>
      </c>
      <c r="AO955" s="42">
        <v>2536879.4399999902</v>
      </c>
      <c r="AP955" s="42">
        <v>418711.43999999302</v>
      </c>
      <c r="AQ955" s="42">
        <v>23718559.440000001</v>
      </c>
      <c r="AR955" s="42">
        <v>21600391.440000001</v>
      </c>
      <c r="AS955" s="42">
        <v>19482223.440000001</v>
      </c>
      <c r="AT955" s="42">
        <v>17364055.440000001</v>
      </c>
      <c r="AU955" s="42">
        <v>15245887.439999999</v>
      </c>
      <c r="AV955" s="42">
        <v>13127719.439999999</v>
      </c>
      <c r="AW955" s="42">
        <v>11009551.439999999</v>
      </c>
      <c r="AX955" s="42">
        <v>8891383.4399999995</v>
      </c>
      <c r="AY955" s="42">
        <v>6773215.4400000004</v>
      </c>
      <c r="AZ955" s="42">
        <v>4655047.4400000004</v>
      </c>
      <c r="BA955" s="42">
        <v>4655047.4400000004</v>
      </c>
    </row>
    <row r="956" spans="1:53" x14ac:dyDescent="0.2">
      <c r="A956" s="91" t="s">
        <v>1075</v>
      </c>
      <c r="B956" s="42">
        <v>458326.887199989</v>
      </c>
      <c r="C956" s="42">
        <v>188668.53719999199</v>
      </c>
      <c r="D956" s="42">
        <v>3107492.6271999902</v>
      </c>
      <c r="E956" s="42">
        <v>2831615.4671999901</v>
      </c>
      <c r="F956" s="42">
        <v>2537425.3371999902</v>
      </c>
      <c r="G956" s="42">
        <v>2249795.5271999901</v>
      </c>
      <c r="H956" s="42">
        <v>1978685.2071999901</v>
      </c>
      <c r="I956" s="42">
        <v>1705321.4671999901</v>
      </c>
      <c r="J956" s="42">
        <v>1435729.41719999</v>
      </c>
      <c r="K956" s="42">
        <v>1161119.36719999</v>
      </c>
      <c r="L956" s="42">
        <v>874305.43719999702</v>
      </c>
      <c r="M956" s="42">
        <v>605156.16719999502</v>
      </c>
      <c r="N956" s="42">
        <v>605156.16719999502</v>
      </c>
      <c r="O956" s="42">
        <v>329794.32719999697</v>
      </c>
      <c r="P956" s="42">
        <v>54432.487199999698</v>
      </c>
      <c r="Q956" s="42">
        <v>3083412.7271999898</v>
      </c>
      <c r="R956" s="42">
        <v>2808050.88719999</v>
      </c>
      <c r="S956" s="42">
        <v>2532689.0471999999</v>
      </c>
      <c r="T956" s="42">
        <v>2257327.2072000001</v>
      </c>
      <c r="U956" s="42">
        <v>1981965.3672</v>
      </c>
      <c r="V956" s="42">
        <v>1706603.5271999999</v>
      </c>
      <c r="W956" s="42">
        <v>1431241.6872000101</v>
      </c>
      <c r="X956" s="42">
        <v>1155879.84720001</v>
      </c>
      <c r="Y956" s="42">
        <v>880518.00720001396</v>
      </c>
      <c r="Z956" s="42">
        <v>605156.16720001702</v>
      </c>
      <c r="AA956" s="42">
        <v>605156.16720001702</v>
      </c>
      <c r="AB956" s="42">
        <v>329794.32720001898</v>
      </c>
      <c r="AC956" s="42">
        <v>54432.487200021496</v>
      </c>
      <c r="AD956" s="42">
        <v>3083412.7272000201</v>
      </c>
      <c r="AE956" s="42">
        <v>2808050.8872000198</v>
      </c>
      <c r="AF956" s="42">
        <v>2532689.0472000302</v>
      </c>
      <c r="AG956" s="42">
        <v>2257327.2072000299</v>
      </c>
      <c r="AH956" s="42">
        <v>1981965.36720003</v>
      </c>
      <c r="AI956" s="42">
        <v>1706603.5272000299</v>
      </c>
      <c r="AJ956" s="42">
        <v>1431241.6872000301</v>
      </c>
      <c r="AK956" s="42">
        <v>1155879.84720004</v>
      </c>
      <c r="AL956" s="42">
        <v>880518.00720004295</v>
      </c>
      <c r="AM956" s="42">
        <v>605156.16720004601</v>
      </c>
      <c r="AN956" s="42">
        <v>605156.16720004601</v>
      </c>
      <c r="AO956" s="42">
        <v>329794.32720004802</v>
      </c>
      <c r="AP956" s="42">
        <v>54432.4872000506</v>
      </c>
      <c r="AQ956" s="42">
        <v>3083412.7272000499</v>
      </c>
      <c r="AR956" s="42">
        <v>2808050.8872000501</v>
      </c>
      <c r="AS956" s="42">
        <v>2532689.04720006</v>
      </c>
      <c r="AT956" s="42">
        <v>2257327.2072000601</v>
      </c>
      <c r="AU956" s="42">
        <v>1981965.36720006</v>
      </c>
      <c r="AV956" s="42">
        <v>1706603.52720006</v>
      </c>
      <c r="AW956" s="42">
        <v>1431241.6872000601</v>
      </c>
      <c r="AX956" s="42">
        <v>1155879.84720007</v>
      </c>
      <c r="AY956" s="42">
        <v>880518.00720007299</v>
      </c>
      <c r="AZ956" s="42">
        <v>605156.167200075</v>
      </c>
      <c r="BA956" s="42">
        <v>605156.167200075</v>
      </c>
    </row>
    <row r="957" spans="1:53" x14ac:dyDescent="0.2">
      <c r="A957" s="91" t="s">
        <v>1076</v>
      </c>
      <c r="B957" s="42">
        <v>-229374.33</v>
      </c>
      <c r="C957" s="42">
        <v>-229374.33</v>
      </c>
      <c r="D957" s="42">
        <v>-229374.33</v>
      </c>
      <c r="E957" s="42">
        <v>-229374.33</v>
      </c>
      <c r="F957" s="42">
        <v>-229374.33</v>
      </c>
      <c r="G957" s="42">
        <v>-229374.33</v>
      </c>
      <c r="H957" s="42">
        <v>-229374.33</v>
      </c>
      <c r="I957" s="42">
        <v>-229374.33</v>
      </c>
      <c r="J957" s="42">
        <v>-229374.33</v>
      </c>
      <c r="K957" s="42">
        <v>-229374.33</v>
      </c>
      <c r="L957" s="42">
        <v>-229374.33</v>
      </c>
      <c r="M957" s="42">
        <v>-229374.33</v>
      </c>
      <c r="N957" s="42">
        <v>-229374.33</v>
      </c>
      <c r="O957" s="42">
        <v>-229374.33</v>
      </c>
      <c r="P957" s="42">
        <v>-229374.33</v>
      </c>
      <c r="Q957" s="42">
        <v>-229374.33</v>
      </c>
      <c r="R957" s="42">
        <v>-229374.33</v>
      </c>
      <c r="S957" s="42">
        <v>-229374.33</v>
      </c>
      <c r="T957" s="42">
        <v>-229374.33</v>
      </c>
      <c r="U957" s="42">
        <v>-229374.33</v>
      </c>
      <c r="V957" s="42">
        <v>-229374.33</v>
      </c>
      <c r="W957" s="42">
        <v>-229374.33</v>
      </c>
      <c r="X957" s="42">
        <v>-229374.33</v>
      </c>
      <c r="Y957" s="42">
        <v>-229374.33</v>
      </c>
      <c r="Z957" s="42">
        <v>-229374.33</v>
      </c>
      <c r="AA957" s="42">
        <v>-229374.33</v>
      </c>
      <c r="AB957" s="42">
        <v>-229374.33</v>
      </c>
      <c r="AC957" s="42">
        <v>-229374.33</v>
      </c>
      <c r="AD957" s="42">
        <v>-229374.33</v>
      </c>
      <c r="AE957" s="42">
        <v>-229374.33</v>
      </c>
      <c r="AF957" s="42">
        <v>-229374.33</v>
      </c>
      <c r="AG957" s="42">
        <v>-229374.33</v>
      </c>
      <c r="AH957" s="42">
        <v>-229374.33</v>
      </c>
      <c r="AI957" s="42">
        <v>-229374.33</v>
      </c>
      <c r="AJ957" s="42">
        <v>-229374.33</v>
      </c>
      <c r="AK957" s="42">
        <v>-229374.33</v>
      </c>
      <c r="AL957" s="42">
        <v>-229374.33</v>
      </c>
      <c r="AM957" s="42">
        <v>-229374.33</v>
      </c>
      <c r="AN957" s="42">
        <v>-229374.33</v>
      </c>
      <c r="AO957" s="42">
        <v>-229374.33</v>
      </c>
      <c r="AP957" s="42">
        <v>-229374.33</v>
      </c>
      <c r="AQ957" s="42">
        <v>-229374.33</v>
      </c>
      <c r="AR957" s="42">
        <v>-229374.33</v>
      </c>
      <c r="AS957" s="42">
        <v>-229374.33</v>
      </c>
      <c r="AT957" s="42">
        <v>-229374.33</v>
      </c>
      <c r="AU957" s="42">
        <v>-229374.33</v>
      </c>
      <c r="AV957" s="42">
        <v>-229374.33</v>
      </c>
      <c r="AW957" s="42">
        <v>-229374.33</v>
      </c>
      <c r="AX957" s="42">
        <v>-229374.33</v>
      </c>
      <c r="AY957" s="42">
        <v>-229374.33</v>
      </c>
      <c r="AZ957" s="42">
        <v>-229374.33</v>
      </c>
      <c r="BA957" s="42">
        <v>-229374.33</v>
      </c>
    </row>
    <row r="958" spans="1:53" x14ac:dyDescent="0.2">
      <c r="A958" s="91" t="s">
        <v>1077</v>
      </c>
      <c r="B958" s="42">
        <v>-526304.07999999996</v>
      </c>
      <c r="C958" s="42">
        <v>-526304.07999999996</v>
      </c>
      <c r="D958" s="42">
        <v>-526304.07999999996</v>
      </c>
      <c r="E958" s="42">
        <v>-526304.07999999996</v>
      </c>
      <c r="F958" s="42">
        <v>-526304.07999999996</v>
      </c>
      <c r="G958" s="42">
        <v>-526304.07999999996</v>
      </c>
      <c r="H958" s="42">
        <v>-526304.07999999996</v>
      </c>
      <c r="I958" s="42">
        <v>-526304.07999999996</v>
      </c>
      <c r="J958" s="42">
        <v>-526304.07999999996</v>
      </c>
      <c r="K958" s="42">
        <v>-526304.07999999996</v>
      </c>
      <c r="L958" s="42">
        <v>-526304.07999999996</v>
      </c>
      <c r="M958" s="42">
        <v>-526304.07999999996</v>
      </c>
      <c r="N958" s="42">
        <v>-526304.07999999996</v>
      </c>
      <c r="O958" s="42">
        <v>-526304.07999999996</v>
      </c>
      <c r="P958" s="42">
        <v>-526304.07999999996</v>
      </c>
      <c r="Q958" s="42">
        <v>-526304.07999999996</v>
      </c>
      <c r="R958" s="42">
        <v>-526304.07999999996</v>
      </c>
      <c r="S958" s="42">
        <v>-526304.07999999996</v>
      </c>
      <c r="T958" s="42">
        <v>-526304.07999999996</v>
      </c>
      <c r="U958" s="42">
        <v>-526304.07999999996</v>
      </c>
      <c r="V958" s="42">
        <v>-526304.07999999996</v>
      </c>
      <c r="W958" s="42">
        <v>-526304.07999999996</v>
      </c>
      <c r="X958" s="42">
        <v>-526304.07999999996</v>
      </c>
      <c r="Y958" s="42">
        <v>-526304.07999999996</v>
      </c>
      <c r="Z958" s="42">
        <v>-526304.07999999996</v>
      </c>
      <c r="AA958" s="42">
        <v>-526304.07999999996</v>
      </c>
      <c r="AB958" s="42">
        <v>-526304.07999999996</v>
      </c>
      <c r="AC958" s="42">
        <v>-526304.07999999996</v>
      </c>
      <c r="AD958" s="42">
        <v>-526304.07999999996</v>
      </c>
      <c r="AE958" s="42">
        <v>-526304.07999999996</v>
      </c>
      <c r="AF958" s="42">
        <v>-526304.07999999996</v>
      </c>
      <c r="AG958" s="42">
        <v>-526304.07999999996</v>
      </c>
      <c r="AH958" s="42">
        <v>-526304.07999999996</v>
      </c>
      <c r="AI958" s="42">
        <v>-526304.07999999996</v>
      </c>
      <c r="AJ958" s="42">
        <v>-526304.07999999996</v>
      </c>
      <c r="AK958" s="42">
        <v>-526304.07999999996</v>
      </c>
      <c r="AL958" s="42">
        <v>-526304.07999999996</v>
      </c>
      <c r="AM958" s="42">
        <v>-526304.07999999996</v>
      </c>
      <c r="AN958" s="42">
        <v>-526304.07999999996</v>
      </c>
      <c r="AO958" s="42">
        <v>-526304.07999999996</v>
      </c>
      <c r="AP958" s="42">
        <v>-526304.07999999996</v>
      </c>
      <c r="AQ958" s="42">
        <v>-526304.07999999996</v>
      </c>
      <c r="AR958" s="42">
        <v>-526304.07999999996</v>
      </c>
      <c r="AS958" s="42">
        <v>-526304.07999999996</v>
      </c>
      <c r="AT958" s="42">
        <v>-526304.07999999996</v>
      </c>
      <c r="AU958" s="42">
        <v>-526304.07999999996</v>
      </c>
      <c r="AV958" s="42">
        <v>-526304.07999999996</v>
      </c>
      <c r="AW958" s="42">
        <v>-526304.07999999996</v>
      </c>
      <c r="AX958" s="42">
        <v>-526304.07999999996</v>
      </c>
      <c r="AY958" s="42">
        <v>-526304.07999999996</v>
      </c>
      <c r="AZ958" s="42">
        <v>-526304.07999999996</v>
      </c>
      <c r="BA958" s="42">
        <v>-526304.07999999996</v>
      </c>
    </row>
    <row r="959" spans="1:53" x14ac:dyDescent="0.2">
      <c r="A959" s="91" t="s">
        <v>1078</v>
      </c>
      <c r="B959" s="42">
        <v>0</v>
      </c>
      <c r="C959" s="42">
        <v>0</v>
      </c>
      <c r="D959" s="42">
        <v>0</v>
      </c>
      <c r="E959" s="42">
        <v>0</v>
      </c>
      <c r="F959" s="42">
        <v>0</v>
      </c>
      <c r="G959" s="42">
        <v>0</v>
      </c>
      <c r="H959" s="42">
        <v>0</v>
      </c>
      <c r="I959" s="42">
        <v>0</v>
      </c>
      <c r="J959" s="42">
        <v>0</v>
      </c>
      <c r="K959" s="42">
        <v>0</v>
      </c>
      <c r="L959" s="42">
        <v>0</v>
      </c>
      <c r="M959" s="42">
        <v>0</v>
      </c>
      <c r="N959" s="42">
        <v>0</v>
      </c>
      <c r="O959" s="42">
        <v>0</v>
      </c>
      <c r="P959" s="42">
        <v>0</v>
      </c>
      <c r="Q959" s="42">
        <v>0</v>
      </c>
      <c r="R959" s="42">
        <v>0</v>
      </c>
      <c r="S959" s="42">
        <v>0</v>
      </c>
      <c r="T959" s="42">
        <v>0</v>
      </c>
      <c r="U959" s="42">
        <v>0</v>
      </c>
      <c r="V959" s="42">
        <v>0</v>
      </c>
      <c r="W959" s="42">
        <v>0</v>
      </c>
      <c r="X959" s="42">
        <v>0</v>
      </c>
      <c r="Y959" s="42">
        <v>0</v>
      </c>
      <c r="Z959" s="42">
        <v>0</v>
      </c>
      <c r="AA959" s="42">
        <v>0</v>
      </c>
      <c r="AB959" s="42">
        <v>0</v>
      </c>
      <c r="AC959" s="42">
        <v>0</v>
      </c>
      <c r="AD959" s="42">
        <v>0</v>
      </c>
      <c r="AE959" s="42">
        <v>0</v>
      </c>
      <c r="AF959" s="42">
        <v>0</v>
      </c>
      <c r="AG959" s="42">
        <v>0</v>
      </c>
      <c r="AH959" s="42">
        <v>0</v>
      </c>
      <c r="AI959" s="42">
        <v>0</v>
      </c>
      <c r="AJ959" s="42">
        <v>0</v>
      </c>
      <c r="AK959" s="42">
        <v>0</v>
      </c>
      <c r="AL959" s="42">
        <v>0</v>
      </c>
      <c r="AM959" s="42">
        <v>0</v>
      </c>
      <c r="AN959" s="42">
        <v>0</v>
      </c>
      <c r="AO959" s="42">
        <v>0</v>
      </c>
      <c r="AP959" s="42">
        <v>0</v>
      </c>
      <c r="AQ959" s="42">
        <v>0</v>
      </c>
      <c r="AR959" s="42">
        <v>0</v>
      </c>
      <c r="AS959" s="42">
        <v>0</v>
      </c>
      <c r="AT959" s="42">
        <v>0</v>
      </c>
      <c r="AU959" s="42">
        <v>0</v>
      </c>
      <c r="AV959" s="42">
        <v>0</v>
      </c>
      <c r="AW959" s="42">
        <v>0</v>
      </c>
      <c r="AX959" s="42">
        <v>0</v>
      </c>
      <c r="AY959" s="42">
        <v>0</v>
      </c>
      <c r="AZ959" s="42">
        <v>0</v>
      </c>
      <c r="BA959" s="42">
        <v>0</v>
      </c>
    </row>
    <row r="960" spans="1:53" x14ac:dyDescent="0.2">
      <c r="A960" s="91" t="s">
        <v>1079</v>
      </c>
      <c r="B960" s="42">
        <v>0</v>
      </c>
      <c r="C960" s="42">
        <v>0</v>
      </c>
      <c r="D960" s="42">
        <v>0</v>
      </c>
      <c r="E960" s="42">
        <v>0</v>
      </c>
      <c r="F960" s="42">
        <v>0</v>
      </c>
      <c r="G960" s="42">
        <v>0</v>
      </c>
      <c r="H960" s="42">
        <v>0</v>
      </c>
      <c r="I960" s="42">
        <v>0</v>
      </c>
      <c r="J960" s="42">
        <v>0</v>
      </c>
      <c r="K960" s="42">
        <v>0</v>
      </c>
      <c r="L960" s="42">
        <v>0</v>
      </c>
      <c r="M960" s="42">
        <v>0</v>
      </c>
      <c r="N960" s="42">
        <v>0</v>
      </c>
      <c r="O960" s="42">
        <v>0</v>
      </c>
      <c r="P960" s="42">
        <v>0</v>
      </c>
      <c r="Q960" s="42">
        <v>0</v>
      </c>
      <c r="R960" s="42">
        <v>0</v>
      </c>
      <c r="S960" s="42">
        <v>0</v>
      </c>
      <c r="T960" s="42">
        <v>0</v>
      </c>
      <c r="U960" s="42">
        <v>0</v>
      </c>
      <c r="V960" s="42">
        <v>0</v>
      </c>
      <c r="W960" s="42">
        <v>0</v>
      </c>
      <c r="X960" s="42">
        <v>0</v>
      </c>
      <c r="Y960" s="42">
        <v>0</v>
      </c>
      <c r="Z960" s="42">
        <v>0</v>
      </c>
      <c r="AA960" s="42">
        <v>0</v>
      </c>
      <c r="AB960" s="42">
        <v>0</v>
      </c>
      <c r="AC960" s="42">
        <v>0</v>
      </c>
      <c r="AD960" s="42">
        <v>0</v>
      </c>
      <c r="AE960" s="42">
        <v>0</v>
      </c>
      <c r="AF960" s="42">
        <v>0</v>
      </c>
      <c r="AG960" s="42">
        <v>0</v>
      </c>
      <c r="AH960" s="42">
        <v>0</v>
      </c>
      <c r="AI960" s="42">
        <v>0</v>
      </c>
      <c r="AJ960" s="42">
        <v>0</v>
      </c>
      <c r="AK960" s="42">
        <v>0</v>
      </c>
      <c r="AL960" s="42">
        <v>0</v>
      </c>
      <c r="AM960" s="42">
        <v>0</v>
      </c>
      <c r="AN960" s="42">
        <v>0</v>
      </c>
      <c r="AO960" s="42">
        <v>0</v>
      </c>
      <c r="AP960" s="42">
        <v>0</v>
      </c>
      <c r="AQ960" s="42">
        <v>0</v>
      </c>
      <c r="AR960" s="42">
        <v>0</v>
      </c>
      <c r="AS960" s="42">
        <v>0</v>
      </c>
      <c r="AT960" s="42">
        <v>0</v>
      </c>
      <c r="AU960" s="42">
        <v>0</v>
      </c>
      <c r="AV960" s="42">
        <v>0</v>
      </c>
      <c r="AW960" s="42">
        <v>0</v>
      </c>
      <c r="AX960" s="42">
        <v>0</v>
      </c>
      <c r="AY960" s="42">
        <v>0</v>
      </c>
      <c r="AZ960" s="42">
        <v>0</v>
      </c>
      <c r="BA960" s="42">
        <v>0</v>
      </c>
    </row>
    <row r="961" spans="1:53" x14ac:dyDescent="0.2">
      <c r="A961" s="91" t="s">
        <v>1080</v>
      </c>
      <c r="B961" s="42">
        <v>-8774891.0800000001</v>
      </c>
      <c r="C961" s="42">
        <v>-8774891.0800000001</v>
      </c>
      <c r="D961" s="42">
        <v>-8774891.0800000001</v>
      </c>
      <c r="E961" s="42">
        <v>-8774891.0800000001</v>
      </c>
      <c r="F961" s="42">
        <v>-8774891.0800000001</v>
      </c>
      <c r="G961" s="42">
        <v>-8774891.0800000001</v>
      </c>
      <c r="H961" s="42">
        <v>-8774891.0800000001</v>
      </c>
      <c r="I961" s="42">
        <v>-8774891.0800000001</v>
      </c>
      <c r="J961" s="42">
        <v>-8774891.0800000001</v>
      </c>
      <c r="K961" s="42">
        <v>-8774891.0800000001</v>
      </c>
      <c r="L961" s="42">
        <v>-8774891.0800000001</v>
      </c>
      <c r="M961" s="42">
        <v>-8774891.0800000001</v>
      </c>
      <c r="N961" s="42">
        <v>-8774891.0800000001</v>
      </c>
      <c r="O961" s="42">
        <v>-8774891.0800000001</v>
      </c>
      <c r="P961" s="42">
        <v>-8774891.0800000001</v>
      </c>
      <c r="Q961" s="42">
        <v>-8774891.0800000001</v>
      </c>
      <c r="R961" s="42">
        <v>-8774891.0800000001</v>
      </c>
      <c r="S961" s="42">
        <v>-8774891.0800000001</v>
      </c>
      <c r="T961" s="42">
        <v>-8774891.0800000001</v>
      </c>
      <c r="U961" s="42">
        <v>-8774891.0800000001</v>
      </c>
      <c r="V961" s="42">
        <v>-8774891.0800000001</v>
      </c>
      <c r="W961" s="42">
        <v>-8774891.0800000001</v>
      </c>
      <c r="X961" s="42">
        <v>-8774891.0800000001</v>
      </c>
      <c r="Y961" s="42">
        <v>-8774891.0800000001</v>
      </c>
      <c r="Z961" s="42">
        <v>-8774891.0800000001</v>
      </c>
      <c r="AA961" s="42">
        <v>-8774891.0800000001</v>
      </c>
      <c r="AB961" s="42">
        <v>-8774891.0800000001</v>
      </c>
      <c r="AC961" s="42">
        <v>-8774891.0800000001</v>
      </c>
      <c r="AD961" s="42">
        <v>-8774891.0800000001</v>
      </c>
      <c r="AE961" s="42">
        <v>-8774891.0800000001</v>
      </c>
      <c r="AF961" s="42">
        <v>-8774891.0800000001</v>
      </c>
      <c r="AG961" s="42">
        <v>-8774891.0800000001</v>
      </c>
      <c r="AH961" s="42">
        <v>-8774891.0800000001</v>
      </c>
      <c r="AI961" s="42">
        <v>-8774891.0800000001</v>
      </c>
      <c r="AJ961" s="42">
        <v>-8774891.0800000001</v>
      </c>
      <c r="AK961" s="42">
        <v>-8774891.0800000001</v>
      </c>
      <c r="AL961" s="42">
        <v>-8774891.0800000001</v>
      </c>
      <c r="AM961" s="42">
        <v>-8774891.0800000001</v>
      </c>
      <c r="AN961" s="42">
        <v>-8774891.0800000001</v>
      </c>
      <c r="AO961" s="42">
        <v>-8774891.0800000001</v>
      </c>
      <c r="AP961" s="42">
        <v>-8774891.0800000001</v>
      </c>
      <c r="AQ961" s="42">
        <v>-8774891.0800000001</v>
      </c>
      <c r="AR961" s="42">
        <v>-8774891.0800000001</v>
      </c>
      <c r="AS961" s="42">
        <v>-8774891.0800000001</v>
      </c>
      <c r="AT961" s="42">
        <v>-8774891.0800000001</v>
      </c>
      <c r="AU961" s="42">
        <v>-8774891.0800000001</v>
      </c>
      <c r="AV961" s="42">
        <v>-8774891.0800000001</v>
      </c>
      <c r="AW961" s="42">
        <v>-8774891.0800000001</v>
      </c>
      <c r="AX961" s="42">
        <v>-8774891.0800000001</v>
      </c>
      <c r="AY961" s="42">
        <v>-8774891.0800000001</v>
      </c>
      <c r="AZ961" s="42">
        <v>-8774891.0800000001</v>
      </c>
      <c r="BA961" s="42">
        <v>-8774891.0800000001</v>
      </c>
    </row>
    <row r="962" spans="1:53" x14ac:dyDescent="0.2">
      <c r="A962" s="91" t="s">
        <v>1081</v>
      </c>
      <c r="B962" s="42">
        <v>-533860</v>
      </c>
      <c r="C962" s="42">
        <v>-533860</v>
      </c>
      <c r="D962" s="42">
        <v>-533860</v>
      </c>
      <c r="E962" s="42">
        <v>-533860</v>
      </c>
      <c r="F962" s="42">
        <v>-533860</v>
      </c>
      <c r="G962" s="42">
        <v>-533860</v>
      </c>
      <c r="H962" s="42">
        <v>-533860</v>
      </c>
      <c r="I962" s="42">
        <v>-533860</v>
      </c>
      <c r="J962" s="42">
        <v>-533860</v>
      </c>
      <c r="K962" s="42">
        <v>-533860</v>
      </c>
      <c r="L962" s="42">
        <v>-533860</v>
      </c>
      <c r="M962" s="42">
        <v>-533860</v>
      </c>
      <c r="N962" s="42">
        <v>-533860</v>
      </c>
      <c r="O962" s="42">
        <v>-533860</v>
      </c>
      <c r="P962" s="42">
        <v>-533860</v>
      </c>
      <c r="Q962" s="42">
        <v>-533860</v>
      </c>
      <c r="R962" s="42">
        <v>-533860</v>
      </c>
      <c r="S962" s="42">
        <v>-533860</v>
      </c>
      <c r="T962" s="42">
        <v>-533860</v>
      </c>
      <c r="U962" s="42">
        <v>-533860</v>
      </c>
      <c r="V962" s="42">
        <v>-533860</v>
      </c>
      <c r="W962" s="42">
        <v>-533860</v>
      </c>
      <c r="X962" s="42">
        <v>-533860</v>
      </c>
      <c r="Y962" s="42">
        <v>-533860</v>
      </c>
      <c r="Z962" s="42">
        <v>-533860</v>
      </c>
      <c r="AA962" s="42">
        <v>-533860</v>
      </c>
      <c r="AB962" s="42">
        <v>-533860</v>
      </c>
      <c r="AC962" s="42">
        <v>-533860</v>
      </c>
      <c r="AD962" s="42">
        <v>-533860</v>
      </c>
      <c r="AE962" s="42">
        <v>-533860</v>
      </c>
      <c r="AF962" s="42">
        <v>-533860</v>
      </c>
      <c r="AG962" s="42">
        <v>-533860</v>
      </c>
      <c r="AH962" s="42">
        <v>-533860</v>
      </c>
      <c r="AI962" s="42">
        <v>-533860</v>
      </c>
      <c r="AJ962" s="42">
        <v>-533860</v>
      </c>
      <c r="AK962" s="42">
        <v>-533860</v>
      </c>
      <c r="AL962" s="42">
        <v>-533860</v>
      </c>
      <c r="AM962" s="42">
        <v>-533860</v>
      </c>
      <c r="AN962" s="42">
        <v>-533860</v>
      </c>
      <c r="AO962" s="42">
        <v>-533860</v>
      </c>
      <c r="AP962" s="42">
        <v>-533860</v>
      </c>
      <c r="AQ962" s="42">
        <v>-533860</v>
      </c>
      <c r="AR962" s="42">
        <v>-533860</v>
      </c>
      <c r="AS962" s="42">
        <v>-533860</v>
      </c>
      <c r="AT962" s="42">
        <v>-533860</v>
      </c>
      <c r="AU962" s="42">
        <v>-533860</v>
      </c>
      <c r="AV962" s="42">
        <v>-533860</v>
      </c>
      <c r="AW962" s="42">
        <v>-533860</v>
      </c>
      <c r="AX962" s="42">
        <v>-533860</v>
      </c>
      <c r="AY962" s="42">
        <v>-533860</v>
      </c>
      <c r="AZ962" s="42">
        <v>-533860</v>
      </c>
      <c r="BA962" s="42">
        <v>-533860</v>
      </c>
    </row>
    <row r="963" spans="1:53" x14ac:dyDescent="0.2">
      <c r="A963" s="91" t="s">
        <v>1082</v>
      </c>
      <c r="B963" s="42">
        <v>0</v>
      </c>
      <c r="C963" s="42">
        <v>0</v>
      </c>
      <c r="D963" s="42">
        <v>0</v>
      </c>
      <c r="E963" s="42">
        <v>0</v>
      </c>
      <c r="F963" s="42">
        <v>0</v>
      </c>
      <c r="G963" s="42">
        <v>0</v>
      </c>
      <c r="H963" s="42">
        <v>0</v>
      </c>
      <c r="I963" s="42">
        <v>0</v>
      </c>
      <c r="J963" s="42">
        <v>0</v>
      </c>
      <c r="K963" s="42">
        <v>0</v>
      </c>
      <c r="L963" s="42">
        <v>0</v>
      </c>
      <c r="M963" s="42">
        <v>0</v>
      </c>
      <c r="N963" s="42">
        <v>0</v>
      </c>
      <c r="O963" s="42">
        <v>0</v>
      </c>
      <c r="P963" s="42">
        <v>0</v>
      </c>
      <c r="Q963" s="42">
        <v>0</v>
      </c>
      <c r="R963" s="42">
        <v>0</v>
      </c>
      <c r="S963" s="42">
        <v>0</v>
      </c>
      <c r="T963" s="42">
        <v>0</v>
      </c>
      <c r="U963" s="42">
        <v>0</v>
      </c>
      <c r="V963" s="42">
        <v>0</v>
      </c>
      <c r="W963" s="42">
        <v>0</v>
      </c>
      <c r="X963" s="42">
        <v>0</v>
      </c>
      <c r="Y963" s="42">
        <v>0</v>
      </c>
      <c r="Z963" s="42">
        <v>0</v>
      </c>
      <c r="AA963" s="42">
        <v>0</v>
      </c>
      <c r="AB963" s="42">
        <v>0</v>
      </c>
      <c r="AC963" s="42">
        <v>0</v>
      </c>
      <c r="AD963" s="42">
        <v>0</v>
      </c>
      <c r="AE963" s="42">
        <v>0</v>
      </c>
      <c r="AF963" s="42">
        <v>0</v>
      </c>
      <c r="AG963" s="42">
        <v>0</v>
      </c>
      <c r="AH963" s="42">
        <v>0</v>
      </c>
      <c r="AI963" s="42">
        <v>0</v>
      </c>
      <c r="AJ963" s="42">
        <v>0</v>
      </c>
      <c r="AK963" s="42">
        <v>0</v>
      </c>
      <c r="AL963" s="42">
        <v>0</v>
      </c>
      <c r="AM963" s="42">
        <v>0</v>
      </c>
      <c r="AN963" s="42">
        <v>0</v>
      </c>
      <c r="AO963" s="42">
        <v>0</v>
      </c>
      <c r="AP963" s="42">
        <v>0</v>
      </c>
      <c r="AQ963" s="42">
        <v>0</v>
      </c>
      <c r="AR963" s="42">
        <v>0</v>
      </c>
      <c r="AS963" s="42">
        <v>0</v>
      </c>
      <c r="AT963" s="42">
        <v>0</v>
      </c>
      <c r="AU963" s="42">
        <v>0</v>
      </c>
      <c r="AV963" s="42">
        <v>0</v>
      </c>
      <c r="AW963" s="42">
        <v>0</v>
      </c>
      <c r="AX963" s="42">
        <v>0</v>
      </c>
      <c r="AY963" s="42">
        <v>0</v>
      </c>
      <c r="AZ963" s="42">
        <v>0</v>
      </c>
      <c r="BA963" s="42">
        <v>0</v>
      </c>
    </row>
    <row r="964" spans="1:53" x14ac:dyDescent="0.2">
      <c r="A964" s="91" t="s">
        <v>1083</v>
      </c>
      <c r="B964" s="42">
        <v>0</v>
      </c>
      <c r="C964" s="42">
        <v>0</v>
      </c>
      <c r="D964" s="42">
        <v>0</v>
      </c>
      <c r="E964" s="42">
        <v>0</v>
      </c>
      <c r="F964" s="42">
        <v>0</v>
      </c>
      <c r="G964" s="42">
        <v>0</v>
      </c>
      <c r="H964" s="42">
        <v>0</v>
      </c>
      <c r="I964" s="42">
        <v>0</v>
      </c>
      <c r="J964" s="42">
        <v>0</v>
      </c>
      <c r="K964" s="42">
        <v>0</v>
      </c>
      <c r="L964" s="42">
        <v>0</v>
      </c>
      <c r="M964" s="42">
        <v>0</v>
      </c>
      <c r="N964" s="42">
        <v>0</v>
      </c>
      <c r="O964" s="42">
        <v>0</v>
      </c>
      <c r="P964" s="42">
        <v>0</v>
      </c>
      <c r="Q964" s="42">
        <v>0</v>
      </c>
      <c r="R964" s="42">
        <v>0</v>
      </c>
      <c r="S964" s="42">
        <v>0</v>
      </c>
      <c r="T964" s="42">
        <v>0</v>
      </c>
      <c r="U964" s="42">
        <v>0</v>
      </c>
      <c r="V964" s="42">
        <v>0</v>
      </c>
      <c r="W964" s="42">
        <v>0</v>
      </c>
      <c r="X964" s="42">
        <v>0</v>
      </c>
      <c r="Y964" s="42">
        <v>0</v>
      </c>
      <c r="Z964" s="42">
        <v>0</v>
      </c>
      <c r="AA964" s="42">
        <v>0</v>
      </c>
      <c r="AB964" s="42">
        <v>0</v>
      </c>
      <c r="AC964" s="42">
        <v>0</v>
      </c>
      <c r="AD964" s="42">
        <v>0</v>
      </c>
      <c r="AE964" s="42">
        <v>0</v>
      </c>
      <c r="AF964" s="42">
        <v>0</v>
      </c>
      <c r="AG964" s="42">
        <v>0</v>
      </c>
      <c r="AH964" s="42">
        <v>0</v>
      </c>
      <c r="AI964" s="42">
        <v>0</v>
      </c>
      <c r="AJ964" s="42">
        <v>0</v>
      </c>
      <c r="AK964" s="42">
        <v>0</v>
      </c>
      <c r="AL964" s="42">
        <v>0</v>
      </c>
      <c r="AM964" s="42">
        <v>0</v>
      </c>
      <c r="AN964" s="42">
        <v>0</v>
      </c>
      <c r="AO964" s="42">
        <v>0</v>
      </c>
      <c r="AP964" s="42">
        <v>0</v>
      </c>
      <c r="AQ964" s="42">
        <v>0</v>
      </c>
      <c r="AR964" s="42">
        <v>0</v>
      </c>
      <c r="AS964" s="42">
        <v>0</v>
      </c>
      <c r="AT964" s="42">
        <v>0</v>
      </c>
      <c r="AU964" s="42">
        <v>0</v>
      </c>
      <c r="AV964" s="42">
        <v>0</v>
      </c>
      <c r="AW964" s="42">
        <v>0</v>
      </c>
      <c r="AX964" s="42">
        <v>0</v>
      </c>
      <c r="AY964" s="42">
        <v>0</v>
      </c>
      <c r="AZ964" s="42">
        <v>0</v>
      </c>
      <c r="BA964" s="42">
        <v>0</v>
      </c>
    </row>
    <row r="965" spans="1:53" x14ac:dyDescent="0.2">
      <c r="A965" s="91" t="s">
        <v>1084</v>
      </c>
      <c r="B965" s="42">
        <v>0</v>
      </c>
      <c r="C965" s="42">
        <v>0</v>
      </c>
      <c r="D965" s="42">
        <v>0</v>
      </c>
      <c r="E965" s="42">
        <v>0</v>
      </c>
      <c r="F965" s="42">
        <v>0</v>
      </c>
      <c r="G965" s="42">
        <v>0</v>
      </c>
      <c r="H965" s="42">
        <v>0</v>
      </c>
      <c r="I965" s="42">
        <v>0</v>
      </c>
      <c r="J965" s="42">
        <v>0</v>
      </c>
      <c r="K965" s="42">
        <v>0</v>
      </c>
      <c r="L965" s="42">
        <v>0</v>
      </c>
      <c r="M965" s="42">
        <v>0</v>
      </c>
      <c r="N965" s="42">
        <v>0</v>
      </c>
      <c r="O965" s="42">
        <v>0</v>
      </c>
      <c r="P965" s="42">
        <v>0</v>
      </c>
      <c r="Q965" s="42">
        <v>0</v>
      </c>
      <c r="R965" s="42">
        <v>0</v>
      </c>
      <c r="S965" s="42">
        <v>0</v>
      </c>
      <c r="T965" s="42">
        <v>0</v>
      </c>
      <c r="U965" s="42">
        <v>0</v>
      </c>
      <c r="V965" s="42">
        <v>0</v>
      </c>
      <c r="W965" s="42">
        <v>0</v>
      </c>
      <c r="X965" s="42">
        <v>0</v>
      </c>
      <c r="Y965" s="42">
        <v>0</v>
      </c>
      <c r="Z965" s="42">
        <v>0</v>
      </c>
      <c r="AA965" s="42">
        <v>0</v>
      </c>
      <c r="AB965" s="42">
        <v>0</v>
      </c>
      <c r="AC965" s="42">
        <v>0</v>
      </c>
      <c r="AD965" s="42">
        <v>0</v>
      </c>
      <c r="AE965" s="42">
        <v>0</v>
      </c>
      <c r="AF965" s="42">
        <v>0</v>
      </c>
      <c r="AG965" s="42">
        <v>0</v>
      </c>
      <c r="AH965" s="42">
        <v>0</v>
      </c>
      <c r="AI965" s="42">
        <v>0</v>
      </c>
      <c r="AJ965" s="42">
        <v>0</v>
      </c>
      <c r="AK965" s="42">
        <v>0</v>
      </c>
      <c r="AL965" s="42">
        <v>0</v>
      </c>
      <c r="AM965" s="42">
        <v>0</v>
      </c>
      <c r="AN965" s="42">
        <v>0</v>
      </c>
      <c r="AO965" s="42">
        <v>0</v>
      </c>
      <c r="AP965" s="42">
        <v>0</v>
      </c>
      <c r="AQ965" s="42">
        <v>0</v>
      </c>
      <c r="AR965" s="42">
        <v>0</v>
      </c>
      <c r="AS965" s="42">
        <v>0</v>
      </c>
      <c r="AT965" s="42">
        <v>0</v>
      </c>
      <c r="AU965" s="42">
        <v>0</v>
      </c>
      <c r="AV965" s="42">
        <v>0</v>
      </c>
      <c r="AW965" s="42">
        <v>0</v>
      </c>
      <c r="AX965" s="42">
        <v>0</v>
      </c>
      <c r="AY965" s="42">
        <v>0</v>
      </c>
      <c r="AZ965" s="42">
        <v>0</v>
      </c>
      <c r="BA965" s="42">
        <v>0</v>
      </c>
    </row>
    <row r="966" spans="1:53" x14ac:dyDescent="0.2">
      <c r="A966" s="91" t="s">
        <v>1085</v>
      </c>
      <c r="B966" s="42">
        <v>0</v>
      </c>
      <c r="C966" s="42">
        <v>0</v>
      </c>
      <c r="D966" s="42">
        <v>0</v>
      </c>
      <c r="E966" s="42">
        <v>0</v>
      </c>
      <c r="F966" s="42">
        <v>0</v>
      </c>
      <c r="G966" s="42">
        <v>0</v>
      </c>
      <c r="H966" s="42">
        <v>0</v>
      </c>
      <c r="I966" s="42">
        <v>0</v>
      </c>
      <c r="J966" s="42">
        <v>0</v>
      </c>
      <c r="K966" s="42">
        <v>0</v>
      </c>
      <c r="L966" s="42">
        <v>0</v>
      </c>
      <c r="M966" s="42">
        <v>0</v>
      </c>
      <c r="N966" s="42">
        <v>0</v>
      </c>
      <c r="O966" s="42">
        <v>0</v>
      </c>
      <c r="P966" s="42">
        <v>0</v>
      </c>
      <c r="Q966" s="42">
        <v>0</v>
      </c>
      <c r="R966" s="42">
        <v>0</v>
      </c>
      <c r="S966" s="42">
        <v>0</v>
      </c>
      <c r="T966" s="42">
        <v>0</v>
      </c>
      <c r="U966" s="42">
        <v>0</v>
      </c>
      <c r="V966" s="42">
        <v>0</v>
      </c>
      <c r="W966" s="42">
        <v>0</v>
      </c>
      <c r="X966" s="42">
        <v>0</v>
      </c>
      <c r="Y966" s="42">
        <v>0</v>
      </c>
      <c r="Z966" s="42">
        <v>0</v>
      </c>
      <c r="AA966" s="42">
        <v>0</v>
      </c>
      <c r="AB966" s="42">
        <v>0</v>
      </c>
      <c r="AC966" s="42">
        <v>0</v>
      </c>
      <c r="AD966" s="42">
        <v>0</v>
      </c>
      <c r="AE966" s="42">
        <v>0</v>
      </c>
      <c r="AF966" s="42">
        <v>0</v>
      </c>
      <c r="AG966" s="42">
        <v>0</v>
      </c>
      <c r="AH966" s="42">
        <v>0</v>
      </c>
      <c r="AI966" s="42">
        <v>0</v>
      </c>
      <c r="AJ966" s="42">
        <v>0</v>
      </c>
      <c r="AK966" s="42">
        <v>0</v>
      </c>
      <c r="AL966" s="42">
        <v>0</v>
      </c>
      <c r="AM966" s="42">
        <v>0</v>
      </c>
      <c r="AN966" s="42">
        <v>0</v>
      </c>
      <c r="AO966" s="42">
        <v>0</v>
      </c>
      <c r="AP966" s="42">
        <v>0</v>
      </c>
      <c r="AQ966" s="42">
        <v>0</v>
      </c>
      <c r="AR966" s="42">
        <v>0</v>
      </c>
      <c r="AS966" s="42">
        <v>0</v>
      </c>
      <c r="AT966" s="42">
        <v>0</v>
      </c>
      <c r="AU966" s="42">
        <v>0</v>
      </c>
      <c r="AV966" s="42">
        <v>0</v>
      </c>
      <c r="AW966" s="42">
        <v>0</v>
      </c>
      <c r="AX966" s="42">
        <v>0</v>
      </c>
      <c r="AY966" s="42">
        <v>0</v>
      </c>
      <c r="AZ966" s="42">
        <v>0</v>
      </c>
      <c r="BA966" s="42">
        <v>0</v>
      </c>
    </row>
    <row r="967" spans="1:53" x14ac:dyDescent="0.2">
      <c r="A967" s="91" t="s">
        <v>1086</v>
      </c>
      <c r="B967" s="42">
        <v>-632953.39</v>
      </c>
      <c r="C967" s="42">
        <v>-632953.39</v>
      </c>
      <c r="D967" s="42">
        <v>-632953.39</v>
      </c>
      <c r="E967" s="42">
        <v>-632953.39</v>
      </c>
      <c r="F967" s="42">
        <v>-632953.39</v>
      </c>
      <c r="G967" s="42">
        <v>-632953.39</v>
      </c>
      <c r="H967" s="42">
        <v>-632953.39</v>
      </c>
      <c r="I967" s="42">
        <v>-632953.39</v>
      </c>
      <c r="J967" s="42">
        <v>-632953.39</v>
      </c>
      <c r="K967" s="42">
        <v>-632953.39</v>
      </c>
      <c r="L967" s="42">
        <v>-632953.39</v>
      </c>
      <c r="M967" s="42">
        <v>-632953.39</v>
      </c>
      <c r="N967" s="42">
        <v>-632953.39</v>
      </c>
      <c r="O967" s="42">
        <v>-632953.39</v>
      </c>
      <c r="P967" s="42">
        <v>-632953.39</v>
      </c>
      <c r="Q967" s="42">
        <v>-632953.39</v>
      </c>
      <c r="R967" s="42">
        <v>-632953.39</v>
      </c>
      <c r="S967" s="42">
        <v>-632953.39</v>
      </c>
      <c r="T967" s="42">
        <v>-632953.39</v>
      </c>
      <c r="U967" s="42">
        <v>-632953.39</v>
      </c>
      <c r="V967" s="42">
        <v>-632953.39</v>
      </c>
      <c r="W967" s="42">
        <v>-632953.39</v>
      </c>
      <c r="X967" s="42">
        <v>-632953.39</v>
      </c>
      <c r="Y967" s="42">
        <v>-632953.39</v>
      </c>
      <c r="Z967" s="42">
        <v>-632953.39</v>
      </c>
      <c r="AA967" s="42">
        <v>-632953.39</v>
      </c>
      <c r="AB967" s="42">
        <v>-632953.39</v>
      </c>
      <c r="AC967" s="42">
        <v>-632953.39</v>
      </c>
      <c r="AD967" s="42">
        <v>-632953.39</v>
      </c>
      <c r="AE967" s="42">
        <v>-632953.39</v>
      </c>
      <c r="AF967" s="42">
        <v>-632953.39</v>
      </c>
      <c r="AG967" s="42">
        <v>-632953.39</v>
      </c>
      <c r="AH967" s="42">
        <v>-632953.39</v>
      </c>
      <c r="AI967" s="42">
        <v>-632953.39</v>
      </c>
      <c r="AJ967" s="42">
        <v>-632953.39</v>
      </c>
      <c r="AK967" s="42">
        <v>-632953.39</v>
      </c>
      <c r="AL967" s="42">
        <v>-632953.39</v>
      </c>
      <c r="AM967" s="42">
        <v>-632953.39</v>
      </c>
      <c r="AN967" s="42">
        <v>-632953.39</v>
      </c>
      <c r="AO967" s="42">
        <v>-632953.39</v>
      </c>
      <c r="AP967" s="42">
        <v>-632953.39</v>
      </c>
      <c r="AQ967" s="42">
        <v>-632953.39</v>
      </c>
      <c r="AR967" s="42">
        <v>-632953.39</v>
      </c>
      <c r="AS967" s="42">
        <v>-632953.39</v>
      </c>
      <c r="AT967" s="42">
        <v>-632953.39</v>
      </c>
      <c r="AU967" s="42">
        <v>-632953.39</v>
      </c>
      <c r="AV967" s="42">
        <v>-632953.39</v>
      </c>
      <c r="AW967" s="42">
        <v>-632953.39</v>
      </c>
      <c r="AX967" s="42">
        <v>-632953.39</v>
      </c>
      <c r="AY967" s="42">
        <v>-632953.39</v>
      </c>
      <c r="AZ967" s="42">
        <v>-632953.39</v>
      </c>
      <c r="BA967" s="42">
        <v>-632953.39</v>
      </c>
    </row>
    <row r="968" spans="1:53" x14ac:dyDescent="0.2">
      <c r="A968" s="91" t="s">
        <v>1087</v>
      </c>
      <c r="B968" s="42">
        <v>0</v>
      </c>
      <c r="C968" s="42">
        <v>0</v>
      </c>
      <c r="D968" s="42">
        <v>0</v>
      </c>
      <c r="E968" s="42">
        <v>0</v>
      </c>
      <c r="F968" s="42">
        <v>0</v>
      </c>
      <c r="G968" s="42">
        <v>0</v>
      </c>
      <c r="H968" s="42">
        <v>0</v>
      </c>
      <c r="I968" s="42">
        <v>0</v>
      </c>
      <c r="J968" s="42">
        <v>0</v>
      </c>
      <c r="K968" s="42">
        <v>0</v>
      </c>
      <c r="L968" s="42">
        <v>0</v>
      </c>
      <c r="M968" s="42">
        <v>0</v>
      </c>
      <c r="N968" s="42">
        <v>0</v>
      </c>
      <c r="O968" s="42">
        <v>0</v>
      </c>
      <c r="P968" s="42">
        <v>0</v>
      </c>
      <c r="Q968" s="42">
        <v>0</v>
      </c>
      <c r="R968" s="42">
        <v>0</v>
      </c>
      <c r="S968" s="42">
        <v>0</v>
      </c>
      <c r="T968" s="42">
        <v>0</v>
      </c>
      <c r="U968" s="42">
        <v>0</v>
      </c>
      <c r="V968" s="42">
        <v>0</v>
      </c>
      <c r="W968" s="42">
        <v>0</v>
      </c>
      <c r="X968" s="42">
        <v>0</v>
      </c>
      <c r="Y968" s="42">
        <v>0</v>
      </c>
      <c r="Z968" s="42">
        <v>0</v>
      </c>
      <c r="AA968" s="42">
        <v>0</v>
      </c>
      <c r="AB968" s="42">
        <v>0</v>
      </c>
      <c r="AC968" s="42">
        <v>0</v>
      </c>
      <c r="AD968" s="42">
        <v>0</v>
      </c>
      <c r="AE968" s="42">
        <v>0</v>
      </c>
      <c r="AF968" s="42">
        <v>0</v>
      </c>
      <c r="AG968" s="42">
        <v>0</v>
      </c>
      <c r="AH968" s="42">
        <v>0</v>
      </c>
      <c r="AI968" s="42">
        <v>0</v>
      </c>
      <c r="AJ968" s="42">
        <v>0</v>
      </c>
      <c r="AK968" s="42">
        <v>0</v>
      </c>
      <c r="AL968" s="42">
        <v>0</v>
      </c>
      <c r="AM968" s="42">
        <v>0</v>
      </c>
      <c r="AN968" s="42">
        <v>0</v>
      </c>
      <c r="AO968" s="42">
        <v>0</v>
      </c>
      <c r="AP968" s="42">
        <v>0</v>
      </c>
      <c r="AQ968" s="42">
        <v>0</v>
      </c>
      <c r="AR968" s="42">
        <v>0</v>
      </c>
      <c r="AS968" s="42">
        <v>0</v>
      </c>
      <c r="AT968" s="42">
        <v>0</v>
      </c>
      <c r="AU968" s="42">
        <v>0</v>
      </c>
      <c r="AV968" s="42">
        <v>0</v>
      </c>
      <c r="AW968" s="42">
        <v>0</v>
      </c>
      <c r="AX968" s="42">
        <v>0</v>
      </c>
      <c r="AY968" s="42">
        <v>0</v>
      </c>
      <c r="AZ968" s="42">
        <v>0</v>
      </c>
      <c r="BA968" s="42">
        <v>0</v>
      </c>
    </row>
    <row r="969" spans="1:53" x14ac:dyDescent="0.2">
      <c r="A969" s="91" t="s">
        <v>1088</v>
      </c>
      <c r="B969" s="42">
        <v>-256973.65</v>
      </c>
      <c r="C969" s="42">
        <v>-256973.65</v>
      </c>
      <c r="D969" s="42">
        <v>-256973.65</v>
      </c>
      <c r="E969" s="42">
        <v>-256973.65</v>
      </c>
      <c r="F969" s="42">
        <v>-256973.65</v>
      </c>
      <c r="G969" s="42">
        <v>-256973.65</v>
      </c>
      <c r="H969" s="42">
        <v>-256973.65</v>
      </c>
      <c r="I969" s="42">
        <v>-256973.65</v>
      </c>
      <c r="J969" s="42">
        <v>-256973.65</v>
      </c>
      <c r="K969" s="42">
        <v>-256973.65</v>
      </c>
      <c r="L969" s="42">
        <v>-256973.65</v>
      </c>
      <c r="M969" s="42">
        <v>-256973.65</v>
      </c>
      <c r="N969" s="42">
        <v>-256973.65</v>
      </c>
      <c r="O969" s="42">
        <v>-256973.65</v>
      </c>
      <c r="P969" s="42">
        <v>-256973.65</v>
      </c>
      <c r="Q969" s="42">
        <v>-256973.65</v>
      </c>
      <c r="R969" s="42">
        <v>-256973.65</v>
      </c>
      <c r="S969" s="42">
        <v>-256973.65</v>
      </c>
      <c r="T969" s="42">
        <v>-256973.65</v>
      </c>
      <c r="U969" s="42">
        <v>-256973.65</v>
      </c>
      <c r="V969" s="42">
        <v>-256973.65</v>
      </c>
      <c r="W969" s="42">
        <v>-256973.65</v>
      </c>
      <c r="X969" s="42">
        <v>-256973.65</v>
      </c>
      <c r="Y969" s="42">
        <v>-256973.65</v>
      </c>
      <c r="Z969" s="42">
        <v>-256973.65</v>
      </c>
      <c r="AA969" s="42">
        <v>-256973.65</v>
      </c>
      <c r="AB969" s="42">
        <v>-256973.65</v>
      </c>
      <c r="AC969" s="42">
        <v>-256973.65</v>
      </c>
      <c r="AD969" s="42">
        <v>-256973.65</v>
      </c>
      <c r="AE969" s="42">
        <v>-256973.65</v>
      </c>
      <c r="AF969" s="42">
        <v>-256973.65</v>
      </c>
      <c r="AG969" s="42">
        <v>-256973.65</v>
      </c>
      <c r="AH969" s="42">
        <v>-256973.65</v>
      </c>
      <c r="AI969" s="42">
        <v>-256973.65</v>
      </c>
      <c r="AJ969" s="42">
        <v>-256973.65</v>
      </c>
      <c r="AK969" s="42">
        <v>-256973.65</v>
      </c>
      <c r="AL969" s="42">
        <v>-256973.65</v>
      </c>
      <c r="AM969" s="42">
        <v>-256973.65</v>
      </c>
      <c r="AN969" s="42">
        <v>-256973.65</v>
      </c>
      <c r="AO969" s="42">
        <v>-256973.65</v>
      </c>
      <c r="AP969" s="42">
        <v>-256973.65</v>
      </c>
      <c r="AQ969" s="42">
        <v>-256973.65</v>
      </c>
      <c r="AR969" s="42">
        <v>-256973.65</v>
      </c>
      <c r="AS969" s="42">
        <v>-256973.65</v>
      </c>
      <c r="AT969" s="42">
        <v>-256973.65</v>
      </c>
      <c r="AU969" s="42">
        <v>-256973.65</v>
      </c>
      <c r="AV969" s="42">
        <v>-256973.65</v>
      </c>
      <c r="AW969" s="42">
        <v>-256973.65</v>
      </c>
      <c r="AX969" s="42">
        <v>-256973.65</v>
      </c>
      <c r="AY969" s="42">
        <v>-256973.65</v>
      </c>
      <c r="AZ969" s="42">
        <v>-256973.65</v>
      </c>
      <c r="BA969" s="42">
        <v>-256973.65</v>
      </c>
    </row>
    <row r="970" spans="1:53" x14ac:dyDescent="0.2">
      <c r="A970" s="91" t="s">
        <v>1089</v>
      </c>
      <c r="B970" s="42">
        <v>0</v>
      </c>
      <c r="C970" s="42">
        <v>0</v>
      </c>
      <c r="D970" s="42">
        <v>0</v>
      </c>
      <c r="E970" s="42">
        <v>0</v>
      </c>
      <c r="F970" s="42">
        <v>0</v>
      </c>
      <c r="G970" s="42">
        <v>0</v>
      </c>
      <c r="H970" s="42">
        <v>0</v>
      </c>
      <c r="I970" s="42">
        <v>0</v>
      </c>
      <c r="J970" s="42">
        <v>0</v>
      </c>
      <c r="K970" s="42">
        <v>0</v>
      </c>
      <c r="L970" s="42">
        <v>0</v>
      </c>
      <c r="M970" s="42">
        <v>0</v>
      </c>
      <c r="N970" s="42">
        <v>0</v>
      </c>
      <c r="O970" s="42">
        <v>0</v>
      </c>
      <c r="P970" s="42">
        <v>0</v>
      </c>
      <c r="Q970" s="42">
        <v>0</v>
      </c>
      <c r="R970" s="42">
        <v>0</v>
      </c>
      <c r="S970" s="42">
        <v>0</v>
      </c>
      <c r="T970" s="42">
        <v>0</v>
      </c>
      <c r="U970" s="42">
        <v>0</v>
      </c>
      <c r="V970" s="42">
        <v>0</v>
      </c>
      <c r="W970" s="42">
        <v>0</v>
      </c>
      <c r="X970" s="42">
        <v>0</v>
      </c>
      <c r="Y970" s="42">
        <v>0</v>
      </c>
      <c r="Z970" s="42">
        <v>0</v>
      </c>
      <c r="AA970" s="42">
        <v>0</v>
      </c>
      <c r="AB970" s="42">
        <v>0</v>
      </c>
      <c r="AC970" s="42">
        <v>0</v>
      </c>
      <c r="AD970" s="42">
        <v>0</v>
      </c>
      <c r="AE970" s="42">
        <v>0</v>
      </c>
      <c r="AF970" s="42">
        <v>0</v>
      </c>
      <c r="AG970" s="42">
        <v>0</v>
      </c>
      <c r="AH970" s="42">
        <v>0</v>
      </c>
      <c r="AI970" s="42">
        <v>0</v>
      </c>
      <c r="AJ970" s="42">
        <v>0</v>
      </c>
      <c r="AK970" s="42">
        <v>0</v>
      </c>
      <c r="AL970" s="42">
        <v>0</v>
      </c>
      <c r="AM970" s="42">
        <v>0</v>
      </c>
      <c r="AN970" s="42">
        <v>0</v>
      </c>
      <c r="AO970" s="42">
        <v>0</v>
      </c>
      <c r="AP970" s="42">
        <v>0</v>
      </c>
      <c r="AQ970" s="42">
        <v>0</v>
      </c>
      <c r="AR970" s="42">
        <v>0</v>
      </c>
      <c r="AS970" s="42">
        <v>0</v>
      </c>
      <c r="AT970" s="42">
        <v>0</v>
      </c>
      <c r="AU970" s="42">
        <v>0</v>
      </c>
      <c r="AV970" s="42">
        <v>0</v>
      </c>
      <c r="AW970" s="42">
        <v>0</v>
      </c>
      <c r="AX970" s="42">
        <v>0</v>
      </c>
      <c r="AY970" s="42">
        <v>0</v>
      </c>
      <c r="AZ970" s="42">
        <v>0</v>
      </c>
      <c r="BA970" s="42">
        <v>0</v>
      </c>
    </row>
    <row r="971" spans="1:53" x14ac:dyDescent="0.2">
      <c r="A971" s="91" t="s">
        <v>1090</v>
      </c>
      <c r="B971" s="42">
        <v>385.94</v>
      </c>
      <c r="C971" s="42">
        <v>385.94</v>
      </c>
      <c r="D971" s="42">
        <v>385.94</v>
      </c>
      <c r="E971" s="42">
        <v>385.94</v>
      </c>
      <c r="F971" s="42">
        <v>385.94</v>
      </c>
      <c r="G971" s="42">
        <v>385.94</v>
      </c>
      <c r="H971" s="42">
        <v>385.94</v>
      </c>
      <c r="I971" s="42">
        <v>385.94</v>
      </c>
      <c r="J971" s="42">
        <v>385.94</v>
      </c>
      <c r="K971" s="42">
        <v>385.94</v>
      </c>
      <c r="L971" s="42">
        <v>385.94</v>
      </c>
      <c r="M971" s="42">
        <v>385.94</v>
      </c>
      <c r="N971" s="42">
        <v>385.94</v>
      </c>
      <c r="O971" s="42">
        <v>385.94</v>
      </c>
      <c r="P971" s="42">
        <v>385.94</v>
      </c>
      <c r="Q971" s="42">
        <v>385.94</v>
      </c>
      <c r="R971" s="42">
        <v>385.94</v>
      </c>
      <c r="S971" s="42">
        <v>385.94</v>
      </c>
      <c r="T971" s="42">
        <v>385.94</v>
      </c>
      <c r="U971" s="42">
        <v>385.94</v>
      </c>
      <c r="V971" s="42">
        <v>385.94</v>
      </c>
      <c r="W971" s="42">
        <v>385.94</v>
      </c>
      <c r="X971" s="42">
        <v>385.94</v>
      </c>
      <c r="Y971" s="42">
        <v>385.94</v>
      </c>
      <c r="Z971" s="42">
        <v>385.94</v>
      </c>
      <c r="AA971" s="42">
        <v>385.94</v>
      </c>
      <c r="AB971" s="42">
        <v>385.94</v>
      </c>
      <c r="AC971" s="42">
        <v>385.94</v>
      </c>
      <c r="AD971" s="42">
        <v>385.94</v>
      </c>
      <c r="AE971" s="42">
        <v>385.94</v>
      </c>
      <c r="AF971" s="42">
        <v>385.94</v>
      </c>
      <c r="AG971" s="42">
        <v>385.94</v>
      </c>
      <c r="AH971" s="42">
        <v>385.94</v>
      </c>
      <c r="AI971" s="42">
        <v>385.94</v>
      </c>
      <c r="AJ971" s="42">
        <v>385.94</v>
      </c>
      <c r="AK971" s="42">
        <v>385.94</v>
      </c>
      <c r="AL971" s="42">
        <v>385.94</v>
      </c>
      <c r="AM971" s="42">
        <v>385.94</v>
      </c>
      <c r="AN971" s="42">
        <v>385.94</v>
      </c>
      <c r="AO971" s="42">
        <v>385.94</v>
      </c>
      <c r="AP971" s="42">
        <v>385.94</v>
      </c>
      <c r="AQ971" s="42">
        <v>385.94</v>
      </c>
      <c r="AR971" s="42">
        <v>385.94</v>
      </c>
      <c r="AS971" s="42">
        <v>385.94</v>
      </c>
      <c r="AT971" s="42">
        <v>385.94</v>
      </c>
      <c r="AU971" s="42">
        <v>385.94</v>
      </c>
      <c r="AV971" s="42">
        <v>385.94</v>
      </c>
      <c r="AW971" s="42">
        <v>385.94</v>
      </c>
      <c r="AX971" s="42">
        <v>385.94</v>
      </c>
      <c r="AY971" s="42">
        <v>385.94</v>
      </c>
      <c r="AZ971" s="42">
        <v>385.94</v>
      </c>
      <c r="BA971" s="42">
        <v>385.94</v>
      </c>
    </row>
    <row r="972" spans="1:53" x14ac:dyDescent="0.2">
      <c r="A972" s="91" t="s">
        <v>1091</v>
      </c>
      <c r="B972" s="42">
        <v>0</v>
      </c>
      <c r="C972" s="42">
        <v>0</v>
      </c>
      <c r="D972" s="42">
        <v>0</v>
      </c>
      <c r="E972" s="42">
        <v>0</v>
      </c>
      <c r="F972" s="42">
        <v>0</v>
      </c>
      <c r="G972" s="42">
        <v>0</v>
      </c>
      <c r="H972" s="42">
        <v>0</v>
      </c>
      <c r="I972" s="42">
        <v>0</v>
      </c>
      <c r="J972" s="42">
        <v>0</v>
      </c>
      <c r="K972" s="42">
        <v>0</v>
      </c>
      <c r="L972" s="42">
        <v>0</v>
      </c>
      <c r="M972" s="42">
        <v>0</v>
      </c>
      <c r="N972" s="42">
        <v>0</v>
      </c>
      <c r="O972" s="42">
        <v>0</v>
      </c>
      <c r="P972" s="42">
        <v>0</v>
      </c>
      <c r="Q972" s="42">
        <v>0</v>
      </c>
      <c r="R972" s="42">
        <v>0</v>
      </c>
      <c r="S972" s="42">
        <v>0</v>
      </c>
      <c r="T972" s="42">
        <v>0</v>
      </c>
      <c r="U972" s="42">
        <v>0</v>
      </c>
      <c r="V972" s="42">
        <v>0</v>
      </c>
      <c r="W972" s="42">
        <v>0</v>
      </c>
      <c r="X972" s="42">
        <v>0</v>
      </c>
      <c r="Y972" s="42">
        <v>0</v>
      </c>
      <c r="Z972" s="42">
        <v>0</v>
      </c>
      <c r="AA972" s="42">
        <v>0</v>
      </c>
      <c r="AB972" s="42">
        <v>0</v>
      </c>
      <c r="AC972" s="42">
        <v>0</v>
      </c>
      <c r="AD972" s="42">
        <v>0</v>
      </c>
      <c r="AE972" s="42">
        <v>0</v>
      </c>
      <c r="AF972" s="42">
        <v>0</v>
      </c>
      <c r="AG972" s="42">
        <v>0</v>
      </c>
      <c r="AH972" s="42">
        <v>0</v>
      </c>
      <c r="AI972" s="42">
        <v>0</v>
      </c>
      <c r="AJ972" s="42">
        <v>0</v>
      </c>
      <c r="AK972" s="42">
        <v>0</v>
      </c>
      <c r="AL972" s="42">
        <v>0</v>
      </c>
      <c r="AM972" s="42">
        <v>0</v>
      </c>
      <c r="AN972" s="42">
        <v>0</v>
      </c>
      <c r="AO972" s="42">
        <v>0</v>
      </c>
      <c r="AP972" s="42">
        <v>0</v>
      </c>
      <c r="AQ972" s="42">
        <v>0</v>
      </c>
      <c r="AR972" s="42">
        <v>0</v>
      </c>
      <c r="AS972" s="42">
        <v>0</v>
      </c>
      <c r="AT972" s="42">
        <v>0</v>
      </c>
      <c r="AU972" s="42">
        <v>0</v>
      </c>
      <c r="AV972" s="42">
        <v>0</v>
      </c>
      <c r="AW972" s="42">
        <v>0</v>
      </c>
      <c r="AX972" s="42">
        <v>0</v>
      </c>
      <c r="AY972" s="42">
        <v>0</v>
      </c>
      <c r="AZ972" s="42">
        <v>0</v>
      </c>
      <c r="BA972" s="42">
        <v>0</v>
      </c>
    </row>
    <row r="973" spans="1:53" x14ac:dyDescent="0.2">
      <c r="A973" s="91" t="s">
        <v>1092</v>
      </c>
      <c r="B973" s="42">
        <v>-30073063.440000001</v>
      </c>
      <c r="C973" s="42">
        <v>-30073063.440000001</v>
      </c>
      <c r="D973" s="42">
        <v>-30073063.440000001</v>
      </c>
      <c r="E973" s="42">
        <v>-30073063.440000001</v>
      </c>
      <c r="F973" s="42">
        <v>-30073063.440000001</v>
      </c>
      <c r="G973" s="42">
        <v>-30073063.440000001</v>
      </c>
      <c r="H973" s="42">
        <v>-30073063.440000001</v>
      </c>
      <c r="I973" s="42">
        <v>-30073063.440000001</v>
      </c>
      <c r="J973" s="42">
        <v>-30073063.440000001</v>
      </c>
      <c r="K973" s="42">
        <v>-30073063.440000001</v>
      </c>
      <c r="L973" s="42">
        <v>-30073063.440000001</v>
      </c>
      <c r="M973" s="42">
        <v>-30073063.440000001</v>
      </c>
      <c r="N973" s="42">
        <v>-30073063.440000001</v>
      </c>
      <c r="O973" s="42">
        <v>-30073063.440000001</v>
      </c>
      <c r="P973" s="42">
        <v>-30073063.440000001</v>
      </c>
      <c r="Q973" s="42">
        <v>-30073063.440000001</v>
      </c>
      <c r="R973" s="42">
        <v>-30073063.440000001</v>
      </c>
      <c r="S973" s="42">
        <v>-30073063.440000001</v>
      </c>
      <c r="T973" s="42">
        <v>-30073063.440000001</v>
      </c>
      <c r="U973" s="42">
        <v>-30073063.440000001</v>
      </c>
      <c r="V973" s="42">
        <v>-30073063.440000001</v>
      </c>
      <c r="W973" s="42">
        <v>-30073063.440000001</v>
      </c>
      <c r="X973" s="42">
        <v>-30073063.440000001</v>
      </c>
      <c r="Y973" s="42">
        <v>-30073063.440000001</v>
      </c>
      <c r="Z973" s="42">
        <v>-30073063.440000001</v>
      </c>
      <c r="AA973" s="42">
        <v>-30073063.440000001</v>
      </c>
      <c r="AB973" s="42">
        <v>-30073063.440000001</v>
      </c>
      <c r="AC973" s="42">
        <v>-30073063.440000001</v>
      </c>
      <c r="AD973" s="42">
        <v>-30073063.440000001</v>
      </c>
      <c r="AE973" s="42">
        <v>-30073063.440000001</v>
      </c>
      <c r="AF973" s="42">
        <v>-30073063.440000001</v>
      </c>
      <c r="AG973" s="42">
        <v>-30073063.440000001</v>
      </c>
      <c r="AH973" s="42">
        <v>-30073063.440000001</v>
      </c>
      <c r="AI973" s="42">
        <v>-30073063.440000001</v>
      </c>
      <c r="AJ973" s="42">
        <v>-30073063.440000001</v>
      </c>
      <c r="AK973" s="42">
        <v>-30073063.440000001</v>
      </c>
      <c r="AL973" s="42">
        <v>-30073063.440000001</v>
      </c>
      <c r="AM973" s="42">
        <v>-30073063.440000001</v>
      </c>
      <c r="AN973" s="42">
        <v>-30073063.440000001</v>
      </c>
      <c r="AO973" s="42">
        <v>-30073063.440000001</v>
      </c>
      <c r="AP973" s="42">
        <v>-30073063.440000001</v>
      </c>
      <c r="AQ973" s="42">
        <v>-30073063.440000001</v>
      </c>
      <c r="AR973" s="42">
        <v>-30073063.440000001</v>
      </c>
      <c r="AS973" s="42">
        <v>-30073063.440000001</v>
      </c>
      <c r="AT973" s="42">
        <v>-30073063.440000001</v>
      </c>
      <c r="AU973" s="42">
        <v>-30073063.440000001</v>
      </c>
      <c r="AV973" s="42">
        <v>-30073063.440000001</v>
      </c>
      <c r="AW973" s="42">
        <v>-30073063.440000001</v>
      </c>
      <c r="AX973" s="42">
        <v>-30073063.440000001</v>
      </c>
      <c r="AY973" s="42">
        <v>-30073063.440000001</v>
      </c>
      <c r="AZ973" s="42">
        <v>-30073063.440000001</v>
      </c>
      <c r="BA973" s="42">
        <v>-30073063.440000001</v>
      </c>
    </row>
    <row r="974" spans="1:53" x14ac:dyDescent="0.2">
      <c r="A974" s="91" t="s">
        <v>1093</v>
      </c>
      <c r="B974" s="42">
        <v>0</v>
      </c>
      <c r="C974" s="42">
        <v>0</v>
      </c>
      <c r="D974" s="42">
        <v>0</v>
      </c>
      <c r="E974" s="42">
        <v>0</v>
      </c>
      <c r="F974" s="42">
        <v>0</v>
      </c>
      <c r="G974" s="42">
        <v>0</v>
      </c>
      <c r="H974" s="42">
        <v>0</v>
      </c>
      <c r="I974" s="42">
        <v>0</v>
      </c>
      <c r="J974" s="42">
        <v>0</v>
      </c>
      <c r="K974" s="42">
        <v>0</v>
      </c>
      <c r="L974" s="42">
        <v>0</v>
      </c>
      <c r="M974" s="42">
        <v>0</v>
      </c>
      <c r="N974" s="42">
        <v>0</v>
      </c>
      <c r="O974" s="42">
        <v>0</v>
      </c>
      <c r="P974" s="42">
        <v>0</v>
      </c>
      <c r="Q974" s="42">
        <v>0</v>
      </c>
      <c r="R974" s="42">
        <v>0</v>
      </c>
      <c r="S974" s="42">
        <v>0</v>
      </c>
      <c r="T974" s="42">
        <v>0</v>
      </c>
      <c r="U974" s="42">
        <v>0</v>
      </c>
      <c r="V974" s="42">
        <v>0</v>
      </c>
      <c r="W974" s="42">
        <v>0</v>
      </c>
      <c r="X974" s="42">
        <v>0</v>
      </c>
      <c r="Y974" s="42">
        <v>0</v>
      </c>
      <c r="Z974" s="42">
        <v>0</v>
      </c>
      <c r="AA974" s="42">
        <v>0</v>
      </c>
      <c r="AB974" s="42">
        <v>0</v>
      </c>
      <c r="AC974" s="42">
        <v>0</v>
      </c>
      <c r="AD974" s="42">
        <v>0</v>
      </c>
      <c r="AE974" s="42">
        <v>0</v>
      </c>
      <c r="AF974" s="42">
        <v>0</v>
      </c>
      <c r="AG974" s="42">
        <v>0</v>
      </c>
      <c r="AH974" s="42">
        <v>0</v>
      </c>
      <c r="AI974" s="42">
        <v>0</v>
      </c>
      <c r="AJ974" s="42">
        <v>0</v>
      </c>
      <c r="AK974" s="42">
        <v>0</v>
      </c>
      <c r="AL974" s="42">
        <v>0</v>
      </c>
      <c r="AM974" s="42">
        <v>0</v>
      </c>
      <c r="AN974" s="42">
        <v>0</v>
      </c>
      <c r="AO974" s="42">
        <v>0</v>
      </c>
      <c r="AP974" s="42">
        <v>0</v>
      </c>
      <c r="AQ974" s="42">
        <v>0</v>
      </c>
      <c r="AR974" s="42">
        <v>0</v>
      </c>
      <c r="AS974" s="42">
        <v>0</v>
      </c>
      <c r="AT974" s="42">
        <v>0</v>
      </c>
      <c r="AU974" s="42">
        <v>0</v>
      </c>
      <c r="AV974" s="42">
        <v>0</v>
      </c>
      <c r="AW974" s="42">
        <v>0</v>
      </c>
      <c r="AX974" s="42">
        <v>0</v>
      </c>
      <c r="AY974" s="42">
        <v>0</v>
      </c>
      <c r="AZ974" s="42">
        <v>0</v>
      </c>
      <c r="BA974" s="42">
        <v>0</v>
      </c>
    </row>
    <row r="975" spans="1:53" x14ac:dyDescent="0.2">
      <c r="A975" s="91" t="s">
        <v>1094</v>
      </c>
      <c r="B975" s="42">
        <v>0</v>
      </c>
      <c r="C975" s="42">
        <v>0</v>
      </c>
      <c r="D975" s="42">
        <v>0</v>
      </c>
      <c r="E975" s="42">
        <v>0</v>
      </c>
      <c r="F975" s="42">
        <v>0</v>
      </c>
      <c r="G975" s="42">
        <v>0</v>
      </c>
      <c r="H975" s="42">
        <v>0</v>
      </c>
      <c r="I975" s="42">
        <v>0</v>
      </c>
      <c r="J975" s="42">
        <v>0</v>
      </c>
      <c r="K975" s="42">
        <v>0</v>
      </c>
      <c r="L975" s="42">
        <v>0</v>
      </c>
      <c r="M975" s="42">
        <v>0</v>
      </c>
      <c r="N975" s="42">
        <v>0</v>
      </c>
      <c r="O975" s="42">
        <v>0</v>
      </c>
      <c r="P975" s="42">
        <v>0</v>
      </c>
      <c r="Q975" s="42">
        <v>0</v>
      </c>
      <c r="R975" s="42">
        <v>0</v>
      </c>
      <c r="S975" s="42">
        <v>0</v>
      </c>
      <c r="T975" s="42">
        <v>0</v>
      </c>
      <c r="U975" s="42">
        <v>0</v>
      </c>
      <c r="V975" s="42">
        <v>0</v>
      </c>
      <c r="W975" s="42">
        <v>0</v>
      </c>
      <c r="X975" s="42">
        <v>0</v>
      </c>
      <c r="Y975" s="42">
        <v>0</v>
      </c>
      <c r="Z975" s="42">
        <v>0</v>
      </c>
      <c r="AA975" s="42">
        <v>0</v>
      </c>
      <c r="AB975" s="42">
        <v>0</v>
      </c>
      <c r="AC975" s="42">
        <v>0</v>
      </c>
      <c r="AD975" s="42">
        <v>0</v>
      </c>
      <c r="AE975" s="42">
        <v>0</v>
      </c>
      <c r="AF975" s="42">
        <v>0</v>
      </c>
      <c r="AG975" s="42">
        <v>0</v>
      </c>
      <c r="AH975" s="42">
        <v>0</v>
      </c>
      <c r="AI975" s="42">
        <v>0</v>
      </c>
      <c r="AJ975" s="42">
        <v>0</v>
      </c>
      <c r="AK975" s="42">
        <v>0</v>
      </c>
      <c r="AL975" s="42">
        <v>0</v>
      </c>
      <c r="AM975" s="42">
        <v>0</v>
      </c>
      <c r="AN975" s="42">
        <v>0</v>
      </c>
      <c r="AO975" s="42">
        <v>0</v>
      </c>
      <c r="AP975" s="42">
        <v>0</v>
      </c>
      <c r="AQ975" s="42">
        <v>0</v>
      </c>
      <c r="AR975" s="42">
        <v>0</v>
      </c>
      <c r="AS975" s="42">
        <v>0</v>
      </c>
      <c r="AT975" s="42">
        <v>0</v>
      </c>
      <c r="AU975" s="42">
        <v>0</v>
      </c>
      <c r="AV975" s="42">
        <v>0</v>
      </c>
      <c r="AW975" s="42">
        <v>0</v>
      </c>
      <c r="AX975" s="42">
        <v>0</v>
      </c>
      <c r="AY975" s="42">
        <v>0</v>
      </c>
      <c r="AZ975" s="42">
        <v>0</v>
      </c>
      <c r="BA975" s="42">
        <v>0</v>
      </c>
    </row>
    <row r="976" spans="1:53" x14ac:dyDescent="0.2">
      <c r="A976" s="91" t="s">
        <v>1095</v>
      </c>
      <c r="B976" s="42">
        <v>-35370601.189999998</v>
      </c>
      <c r="C976" s="42">
        <v>-35370601.189999998</v>
      </c>
      <c r="D976" s="42">
        <v>-35370601.189999998</v>
      </c>
      <c r="E976" s="42">
        <v>-35370601.189999998</v>
      </c>
      <c r="F976" s="42">
        <v>-35370601.189999998</v>
      </c>
      <c r="G976" s="42">
        <v>-35370601.189999998</v>
      </c>
      <c r="H976" s="42">
        <v>-35370601.189999998</v>
      </c>
      <c r="I976" s="42">
        <v>-35370601.189999998</v>
      </c>
      <c r="J976" s="42">
        <v>-35370601.189999998</v>
      </c>
      <c r="K976" s="42">
        <v>-35370601.189999998</v>
      </c>
      <c r="L976" s="42">
        <v>-35370601.189999998</v>
      </c>
      <c r="M976" s="42">
        <v>-35370601.189999998</v>
      </c>
      <c r="N976" s="42">
        <v>-35370601.189999998</v>
      </c>
      <c r="O976" s="42">
        <v>-35370601.189999998</v>
      </c>
      <c r="P976" s="42">
        <v>-35370601.189999998</v>
      </c>
      <c r="Q976" s="42">
        <v>-35370601.189999998</v>
      </c>
      <c r="R976" s="42">
        <v>-35370601.189999998</v>
      </c>
      <c r="S976" s="42">
        <v>-35370601.189999998</v>
      </c>
      <c r="T976" s="42">
        <v>-35370601.189999998</v>
      </c>
      <c r="U976" s="42">
        <v>-35370601.189999998</v>
      </c>
      <c r="V976" s="42">
        <v>-35370601.189999998</v>
      </c>
      <c r="W976" s="42">
        <v>-35370601.189999998</v>
      </c>
      <c r="X976" s="42">
        <v>-35370601.189999998</v>
      </c>
      <c r="Y976" s="42">
        <v>-35370601.189999998</v>
      </c>
      <c r="Z976" s="42">
        <v>-35370601.189999998</v>
      </c>
      <c r="AA976" s="42">
        <v>-35370601.189999998</v>
      </c>
      <c r="AB976" s="42">
        <v>-35370601.189999998</v>
      </c>
      <c r="AC976" s="42">
        <v>-35370601.189999998</v>
      </c>
      <c r="AD976" s="42">
        <v>-35370601.189999998</v>
      </c>
      <c r="AE976" s="42">
        <v>-35370601.189999998</v>
      </c>
      <c r="AF976" s="42">
        <v>-35370601.189999998</v>
      </c>
      <c r="AG976" s="42">
        <v>-35370601.189999998</v>
      </c>
      <c r="AH976" s="42">
        <v>-35370601.189999998</v>
      </c>
      <c r="AI976" s="42">
        <v>-35370601.189999998</v>
      </c>
      <c r="AJ976" s="42">
        <v>-35370601.189999998</v>
      </c>
      <c r="AK976" s="42">
        <v>-35370601.189999998</v>
      </c>
      <c r="AL976" s="42">
        <v>-35370601.189999998</v>
      </c>
      <c r="AM976" s="42">
        <v>-35370601.189999998</v>
      </c>
      <c r="AN976" s="42">
        <v>-35370601.189999998</v>
      </c>
      <c r="AO976" s="42">
        <v>-35370601.189999998</v>
      </c>
      <c r="AP976" s="42">
        <v>-35370601.189999998</v>
      </c>
      <c r="AQ976" s="42">
        <v>-35370601.189999998</v>
      </c>
      <c r="AR976" s="42">
        <v>-35370601.189999998</v>
      </c>
      <c r="AS976" s="42">
        <v>-35370601.189999998</v>
      </c>
      <c r="AT976" s="42">
        <v>-35370601.189999998</v>
      </c>
      <c r="AU976" s="42">
        <v>-35370601.189999998</v>
      </c>
      <c r="AV976" s="42">
        <v>-35370601.189999998</v>
      </c>
      <c r="AW976" s="42">
        <v>-35370601.189999998</v>
      </c>
      <c r="AX976" s="42">
        <v>-35370601.189999998</v>
      </c>
      <c r="AY976" s="42">
        <v>-35370601.189999998</v>
      </c>
      <c r="AZ976" s="42">
        <v>-35370601.189999998</v>
      </c>
      <c r="BA976" s="42">
        <v>-35370601.189999998</v>
      </c>
    </row>
    <row r="977" spans="1:53" x14ac:dyDescent="0.2">
      <c r="A977" s="91" t="s">
        <v>1096</v>
      </c>
      <c r="B977" s="42">
        <v>-5707415.6500000004</v>
      </c>
      <c r="C977" s="42">
        <v>-5707415.6500000004</v>
      </c>
      <c r="D977" s="42">
        <v>-5707415.6500000004</v>
      </c>
      <c r="E977" s="42">
        <v>-5707415.6500000004</v>
      </c>
      <c r="F977" s="42">
        <v>-5707415.6500000004</v>
      </c>
      <c r="G977" s="42">
        <v>-5707415.6500000004</v>
      </c>
      <c r="H977" s="42">
        <v>-5707415.6500000004</v>
      </c>
      <c r="I977" s="42">
        <v>-5707415.6500000004</v>
      </c>
      <c r="J977" s="42">
        <v>-5707415.6500000004</v>
      </c>
      <c r="K977" s="42">
        <v>-5707415.6500000004</v>
      </c>
      <c r="L977" s="42">
        <v>-5707415.6500000004</v>
      </c>
      <c r="M977" s="42">
        <v>-5707415.6500000004</v>
      </c>
      <c r="N977" s="42">
        <v>-5707415.6500000004</v>
      </c>
      <c r="O977" s="42">
        <v>-5707415.6500000004</v>
      </c>
      <c r="P977" s="42">
        <v>-5707415.6500000004</v>
      </c>
      <c r="Q977" s="42">
        <v>-5707415.6500000004</v>
      </c>
      <c r="R977" s="42">
        <v>-5707415.6500000004</v>
      </c>
      <c r="S977" s="42">
        <v>-5707415.6500000004</v>
      </c>
      <c r="T977" s="42">
        <v>-5707415.6500000004</v>
      </c>
      <c r="U977" s="42">
        <v>-5707415.6500000004</v>
      </c>
      <c r="V977" s="42">
        <v>-5707415.6500000004</v>
      </c>
      <c r="W977" s="42">
        <v>-5707415.6500000004</v>
      </c>
      <c r="X977" s="42">
        <v>-5707415.6500000004</v>
      </c>
      <c r="Y977" s="42">
        <v>-5707415.6500000004</v>
      </c>
      <c r="Z977" s="42">
        <v>-5707415.6500000004</v>
      </c>
      <c r="AA977" s="42">
        <v>-5707415.6500000004</v>
      </c>
      <c r="AB977" s="42">
        <v>-5707415.6500000004</v>
      </c>
      <c r="AC977" s="42">
        <v>-5707415.6500000004</v>
      </c>
      <c r="AD977" s="42">
        <v>-5707415.6500000004</v>
      </c>
      <c r="AE977" s="42">
        <v>-5707415.6500000004</v>
      </c>
      <c r="AF977" s="42">
        <v>-5707415.6500000004</v>
      </c>
      <c r="AG977" s="42">
        <v>-5707415.6500000004</v>
      </c>
      <c r="AH977" s="42">
        <v>-5707415.6500000004</v>
      </c>
      <c r="AI977" s="42">
        <v>-5707415.6500000004</v>
      </c>
      <c r="AJ977" s="42">
        <v>-5707415.6500000004</v>
      </c>
      <c r="AK977" s="42">
        <v>-5707415.6500000004</v>
      </c>
      <c r="AL977" s="42">
        <v>-5707415.6500000004</v>
      </c>
      <c r="AM977" s="42">
        <v>-5707415.6500000004</v>
      </c>
      <c r="AN977" s="42">
        <v>-5707415.6500000004</v>
      </c>
      <c r="AO977" s="42">
        <v>-5707415.6500000004</v>
      </c>
      <c r="AP977" s="42">
        <v>-5707415.6500000004</v>
      </c>
      <c r="AQ977" s="42">
        <v>-5707415.6500000004</v>
      </c>
      <c r="AR977" s="42">
        <v>-5707415.6500000004</v>
      </c>
      <c r="AS977" s="42">
        <v>-5707415.6500000004</v>
      </c>
      <c r="AT977" s="42">
        <v>-5707415.6500000004</v>
      </c>
      <c r="AU977" s="42">
        <v>-5707415.6500000004</v>
      </c>
      <c r="AV977" s="42">
        <v>-5707415.6500000004</v>
      </c>
      <c r="AW977" s="42">
        <v>-5707415.6500000004</v>
      </c>
      <c r="AX977" s="42">
        <v>-5707415.6500000004</v>
      </c>
      <c r="AY977" s="42">
        <v>-5707415.6500000004</v>
      </c>
      <c r="AZ977" s="42">
        <v>-5707415.6500000004</v>
      </c>
      <c r="BA977" s="42">
        <v>-5707415.6500000004</v>
      </c>
    </row>
    <row r="978" spans="1:53" x14ac:dyDescent="0.2">
      <c r="A978" s="91" t="s">
        <v>1097</v>
      </c>
      <c r="B978" s="42">
        <v>0</v>
      </c>
      <c r="C978" s="42">
        <v>0</v>
      </c>
      <c r="D978" s="42">
        <v>0</v>
      </c>
      <c r="E978" s="42">
        <v>0</v>
      </c>
      <c r="F978" s="42">
        <v>0</v>
      </c>
      <c r="G978" s="42">
        <v>0</v>
      </c>
      <c r="H978" s="42">
        <v>0</v>
      </c>
      <c r="I978" s="42">
        <v>0</v>
      </c>
      <c r="J978" s="42">
        <v>0</v>
      </c>
      <c r="K978" s="42">
        <v>0</v>
      </c>
      <c r="L978" s="42">
        <v>0</v>
      </c>
      <c r="M978" s="42">
        <v>0</v>
      </c>
      <c r="N978" s="42">
        <v>0</v>
      </c>
      <c r="O978" s="42">
        <v>0</v>
      </c>
      <c r="P978" s="42">
        <v>0</v>
      </c>
      <c r="Q978" s="42">
        <v>0</v>
      </c>
      <c r="R978" s="42">
        <v>0</v>
      </c>
      <c r="S978" s="42">
        <v>0</v>
      </c>
      <c r="T978" s="42">
        <v>0</v>
      </c>
      <c r="U978" s="42">
        <v>0</v>
      </c>
      <c r="V978" s="42">
        <v>0</v>
      </c>
      <c r="W978" s="42">
        <v>0</v>
      </c>
      <c r="X978" s="42">
        <v>0</v>
      </c>
      <c r="Y978" s="42">
        <v>0</v>
      </c>
      <c r="Z978" s="42">
        <v>0</v>
      </c>
      <c r="AA978" s="42">
        <v>0</v>
      </c>
      <c r="AB978" s="42">
        <v>0</v>
      </c>
      <c r="AC978" s="42">
        <v>0</v>
      </c>
      <c r="AD978" s="42">
        <v>0</v>
      </c>
      <c r="AE978" s="42">
        <v>0</v>
      </c>
      <c r="AF978" s="42">
        <v>0</v>
      </c>
      <c r="AG978" s="42">
        <v>0</v>
      </c>
      <c r="AH978" s="42">
        <v>0</v>
      </c>
      <c r="AI978" s="42">
        <v>0</v>
      </c>
      <c r="AJ978" s="42">
        <v>0</v>
      </c>
      <c r="AK978" s="42">
        <v>0</v>
      </c>
      <c r="AL978" s="42">
        <v>0</v>
      </c>
      <c r="AM978" s="42">
        <v>0</v>
      </c>
      <c r="AN978" s="42">
        <v>0</v>
      </c>
      <c r="AO978" s="42">
        <v>0</v>
      </c>
      <c r="AP978" s="42">
        <v>0</v>
      </c>
      <c r="AQ978" s="42">
        <v>0</v>
      </c>
      <c r="AR978" s="42">
        <v>0</v>
      </c>
      <c r="AS978" s="42">
        <v>0</v>
      </c>
      <c r="AT978" s="42">
        <v>0</v>
      </c>
      <c r="AU978" s="42">
        <v>0</v>
      </c>
      <c r="AV978" s="42">
        <v>0</v>
      </c>
      <c r="AW978" s="42">
        <v>0</v>
      </c>
      <c r="AX978" s="42">
        <v>0</v>
      </c>
      <c r="AY978" s="42">
        <v>0</v>
      </c>
      <c r="AZ978" s="42">
        <v>0</v>
      </c>
      <c r="BA978" s="42">
        <v>0</v>
      </c>
    </row>
    <row r="979" spans="1:53" x14ac:dyDescent="0.2">
      <c r="A979" s="91" t="s">
        <v>1098</v>
      </c>
      <c r="B979" s="42">
        <v>0</v>
      </c>
      <c r="C979" s="42">
        <v>0</v>
      </c>
      <c r="D979" s="42">
        <v>0</v>
      </c>
      <c r="E979" s="42">
        <v>0</v>
      </c>
      <c r="F979" s="42">
        <v>0</v>
      </c>
      <c r="G979" s="42">
        <v>0</v>
      </c>
      <c r="H979" s="42">
        <v>0</v>
      </c>
      <c r="I979" s="42">
        <v>0</v>
      </c>
      <c r="J979" s="42">
        <v>0</v>
      </c>
      <c r="K979" s="42">
        <v>0</v>
      </c>
      <c r="L979" s="42">
        <v>0</v>
      </c>
      <c r="M979" s="42">
        <v>0</v>
      </c>
      <c r="N979" s="42">
        <v>0</v>
      </c>
      <c r="O979" s="42">
        <v>0</v>
      </c>
      <c r="P979" s="42">
        <v>0</v>
      </c>
      <c r="Q979" s="42">
        <v>0</v>
      </c>
      <c r="R979" s="42">
        <v>0</v>
      </c>
      <c r="S979" s="42">
        <v>0</v>
      </c>
      <c r="T979" s="42">
        <v>0</v>
      </c>
      <c r="U979" s="42">
        <v>0</v>
      </c>
      <c r="V979" s="42">
        <v>0</v>
      </c>
      <c r="W979" s="42">
        <v>0</v>
      </c>
      <c r="X979" s="42">
        <v>0</v>
      </c>
      <c r="Y979" s="42">
        <v>0</v>
      </c>
      <c r="Z979" s="42">
        <v>0</v>
      </c>
      <c r="AA979" s="42">
        <v>0</v>
      </c>
      <c r="AB979" s="42">
        <v>0</v>
      </c>
      <c r="AC979" s="42">
        <v>0</v>
      </c>
      <c r="AD979" s="42">
        <v>0</v>
      </c>
      <c r="AE979" s="42">
        <v>0</v>
      </c>
      <c r="AF979" s="42">
        <v>0</v>
      </c>
      <c r="AG979" s="42">
        <v>0</v>
      </c>
      <c r="AH979" s="42">
        <v>0</v>
      </c>
      <c r="AI979" s="42">
        <v>0</v>
      </c>
      <c r="AJ979" s="42">
        <v>0</v>
      </c>
      <c r="AK979" s="42">
        <v>0</v>
      </c>
      <c r="AL979" s="42">
        <v>0</v>
      </c>
      <c r="AM979" s="42">
        <v>0</v>
      </c>
      <c r="AN979" s="42">
        <v>0</v>
      </c>
      <c r="AO979" s="42">
        <v>0</v>
      </c>
      <c r="AP979" s="42">
        <v>0</v>
      </c>
      <c r="AQ979" s="42">
        <v>0</v>
      </c>
      <c r="AR979" s="42">
        <v>0</v>
      </c>
      <c r="AS979" s="42">
        <v>0</v>
      </c>
      <c r="AT979" s="42">
        <v>0</v>
      </c>
      <c r="AU979" s="42">
        <v>0</v>
      </c>
      <c r="AV979" s="42">
        <v>0</v>
      </c>
      <c r="AW979" s="42">
        <v>0</v>
      </c>
      <c r="AX979" s="42">
        <v>0</v>
      </c>
      <c r="AY979" s="42">
        <v>0</v>
      </c>
      <c r="AZ979" s="42">
        <v>0</v>
      </c>
      <c r="BA979" s="42">
        <v>0</v>
      </c>
    </row>
    <row r="980" spans="1:53" x14ac:dyDescent="0.2">
      <c r="A980" s="91" t="s">
        <v>1099</v>
      </c>
      <c r="B980" s="42">
        <v>0</v>
      </c>
      <c r="C980" s="42">
        <v>0</v>
      </c>
      <c r="D980" s="42">
        <v>0</v>
      </c>
      <c r="E980" s="42">
        <v>0</v>
      </c>
      <c r="F980" s="42">
        <v>0</v>
      </c>
      <c r="G980" s="42">
        <v>0</v>
      </c>
      <c r="H980" s="42">
        <v>0</v>
      </c>
      <c r="I980" s="42">
        <v>0</v>
      </c>
      <c r="J980" s="42">
        <v>0</v>
      </c>
      <c r="K980" s="42">
        <v>0</v>
      </c>
      <c r="L980" s="42">
        <v>0</v>
      </c>
      <c r="M980" s="42">
        <v>0</v>
      </c>
      <c r="N980" s="42">
        <v>0</v>
      </c>
      <c r="O980" s="42">
        <v>0</v>
      </c>
      <c r="P980" s="42">
        <v>0</v>
      </c>
      <c r="Q980" s="42">
        <v>0</v>
      </c>
      <c r="R980" s="42">
        <v>0</v>
      </c>
      <c r="S980" s="42">
        <v>0</v>
      </c>
      <c r="T980" s="42">
        <v>0</v>
      </c>
      <c r="U980" s="42">
        <v>0</v>
      </c>
      <c r="V980" s="42">
        <v>0</v>
      </c>
      <c r="W980" s="42">
        <v>0</v>
      </c>
      <c r="X980" s="42">
        <v>0</v>
      </c>
      <c r="Y980" s="42">
        <v>0</v>
      </c>
      <c r="Z980" s="42">
        <v>0</v>
      </c>
      <c r="AA980" s="42">
        <v>0</v>
      </c>
      <c r="AB980" s="42">
        <v>0</v>
      </c>
      <c r="AC980" s="42">
        <v>0</v>
      </c>
      <c r="AD980" s="42">
        <v>0</v>
      </c>
      <c r="AE980" s="42">
        <v>0</v>
      </c>
      <c r="AF980" s="42">
        <v>0</v>
      </c>
      <c r="AG980" s="42">
        <v>0</v>
      </c>
      <c r="AH980" s="42">
        <v>0</v>
      </c>
      <c r="AI980" s="42">
        <v>0</v>
      </c>
      <c r="AJ980" s="42">
        <v>0</v>
      </c>
      <c r="AK980" s="42">
        <v>0</v>
      </c>
      <c r="AL980" s="42">
        <v>0</v>
      </c>
      <c r="AM980" s="42">
        <v>0</v>
      </c>
      <c r="AN980" s="42">
        <v>0</v>
      </c>
      <c r="AO980" s="42">
        <v>0</v>
      </c>
      <c r="AP980" s="42">
        <v>0</v>
      </c>
      <c r="AQ980" s="42">
        <v>0</v>
      </c>
      <c r="AR980" s="42">
        <v>0</v>
      </c>
      <c r="AS980" s="42">
        <v>0</v>
      </c>
      <c r="AT980" s="42">
        <v>0</v>
      </c>
      <c r="AU980" s="42">
        <v>0</v>
      </c>
      <c r="AV980" s="42">
        <v>0</v>
      </c>
      <c r="AW980" s="42">
        <v>0</v>
      </c>
      <c r="AX980" s="42">
        <v>0</v>
      </c>
      <c r="AY980" s="42">
        <v>0</v>
      </c>
      <c r="AZ980" s="42">
        <v>0</v>
      </c>
      <c r="BA980" s="42">
        <v>0</v>
      </c>
    </row>
    <row r="981" spans="1:53" x14ac:dyDescent="0.2">
      <c r="A981" s="91" t="s">
        <v>1100</v>
      </c>
      <c r="B981" s="42">
        <v>583622.30000000005</v>
      </c>
      <c r="C981" s="42">
        <v>583622.30000000005</v>
      </c>
      <c r="D981" s="42">
        <v>583622.30000000005</v>
      </c>
      <c r="E981" s="42">
        <v>583622.30000000005</v>
      </c>
      <c r="F981" s="42">
        <v>583622.30000000005</v>
      </c>
      <c r="G981" s="42">
        <v>583622.30000000005</v>
      </c>
      <c r="H981" s="42">
        <v>583622.30000000005</v>
      </c>
      <c r="I981" s="42">
        <v>583622.30000000005</v>
      </c>
      <c r="J981" s="42">
        <v>583622.30000000005</v>
      </c>
      <c r="K981" s="42">
        <v>583622.30000000005</v>
      </c>
      <c r="L981" s="42">
        <v>583622.30000000005</v>
      </c>
      <c r="M981" s="42">
        <v>583622.30000000005</v>
      </c>
      <c r="N981" s="42">
        <v>583622.30000000005</v>
      </c>
      <c r="O981" s="42">
        <v>583622.30000000005</v>
      </c>
      <c r="P981" s="42">
        <v>583622.30000000005</v>
      </c>
      <c r="Q981" s="42">
        <v>583622.30000000005</v>
      </c>
      <c r="R981" s="42">
        <v>583622.30000000005</v>
      </c>
      <c r="S981" s="42">
        <v>583622.30000000005</v>
      </c>
      <c r="T981" s="42">
        <v>583622.30000000005</v>
      </c>
      <c r="U981" s="42">
        <v>583622.30000000005</v>
      </c>
      <c r="V981" s="42">
        <v>583622.30000000005</v>
      </c>
      <c r="W981" s="42">
        <v>583622.30000000005</v>
      </c>
      <c r="X981" s="42">
        <v>583622.30000000005</v>
      </c>
      <c r="Y981" s="42">
        <v>583622.30000000005</v>
      </c>
      <c r="Z981" s="42">
        <v>583622.30000000005</v>
      </c>
      <c r="AA981" s="42">
        <v>583622.30000000005</v>
      </c>
      <c r="AB981" s="42">
        <v>583622.30000000005</v>
      </c>
      <c r="AC981" s="42">
        <v>583622.30000000005</v>
      </c>
      <c r="AD981" s="42">
        <v>583622.30000000005</v>
      </c>
      <c r="AE981" s="42">
        <v>583622.30000000005</v>
      </c>
      <c r="AF981" s="42">
        <v>583622.30000000005</v>
      </c>
      <c r="AG981" s="42">
        <v>583622.30000000005</v>
      </c>
      <c r="AH981" s="42">
        <v>583622.30000000005</v>
      </c>
      <c r="AI981" s="42">
        <v>583622.30000000005</v>
      </c>
      <c r="AJ981" s="42">
        <v>583622.30000000005</v>
      </c>
      <c r="AK981" s="42">
        <v>583622.30000000005</v>
      </c>
      <c r="AL981" s="42">
        <v>583622.30000000005</v>
      </c>
      <c r="AM981" s="42">
        <v>583622.30000000005</v>
      </c>
      <c r="AN981" s="42">
        <v>583622.30000000005</v>
      </c>
      <c r="AO981" s="42">
        <v>583622.30000000005</v>
      </c>
      <c r="AP981" s="42">
        <v>583622.30000000005</v>
      </c>
      <c r="AQ981" s="42">
        <v>583622.30000000005</v>
      </c>
      <c r="AR981" s="42">
        <v>583622.30000000005</v>
      </c>
      <c r="AS981" s="42">
        <v>583622.30000000005</v>
      </c>
      <c r="AT981" s="42">
        <v>583622.30000000005</v>
      </c>
      <c r="AU981" s="42">
        <v>583622.30000000005</v>
      </c>
      <c r="AV981" s="42">
        <v>583622.30000000005</v>
      </c>
      <c r="AW981" s="42">
        <v>583622.30000000005</v>
      </c>
      <c r="AX981" s="42">
        <v>583622.30000000005</v>
      </c>
      <c r="AY981" s="42">
        <v>583622.30000000005</v>
      </c>
      <c r="AZ981" s="42">
        <v>583622.30000000005</v>
      </c>
      <c r="BA981" s="42">
        <v>583622.30000000005</v>
      </c>
    </row>
    <row r="982" spans="1:53" x14ac:dyDescent="0.2">
      <c r="A982" s="91" t="s">
        <v>1101</v>
      </c>
      <c r="B982" s="42">
        <v>0</v>
      </c>
      <c r="C982" s="42">
        <v>0</v>
      </c>
      <c r="D982" s="42">
        <v>0</v>
      </c>
      <c r="E982" s="42">
        <v>0</v>
      </c>
      <c r="F982" s="42">
        <v>0</v>
      </c>
      <c r="G982" s="42">
        <v>0</v>
      </c>
      <c r="H982" s="42">
        <v>0</v>
      </c>
      <c r="I982" s="42">
        <v>0</v>
      </c>
      <c r="J982" s="42">
        <v>0</v>
      </c>
      <c r="K982" s="42">
        <v>0</v>
      </c>
      <c r="L982" s="42">
        <v>0</v>
      </c>
      <c r="M982" s="42">
        <v>0</v>
      </c>
      <c r="N982" s="42">
        <v>0</v>
      </c>
      <c r="O982" s="42">
        <v>0</v>
      </c>
      <c r="P982" s="42">
        <v>0</v>
      </c>
      <c r="Q982" s="42">
        <v>0</v>
      </c>
      <c r="R982" s="42">
        <v>0</v>
      </c>
      <c r="S982" s="42">
        <v>0</v>
      </c>
      <c r="T982" s="42">
        <v>0</v>
      </c>
      <c r="U982" s="42">
        <v>0</v>
      </c>
      <c r="V982" s="42">
        <v>0</v>
      </c>
      <c r="W982" s="42">
        <v>0</v>
      </c>
      <c r="X982" s="42">
        <v>0</v>
      </c>
      <c r="Y982" s="42">
        <v>0</v>
      </c>
      <c r="Z982" s="42">
        <v>0</v>
      </c>
      <c r="AA982" s="42">
        <v>0</v>
      </c>
      <c r="AB982" s="42">
        <v>0</v>
      </c>
      <c r="AC982" s="42">
        <v>0</v>
      </c>
      <c r="AD982" s="42">
        <v>0</v>
      </c>
      <c r="AE982" s="42">
        <v>0</v>
      </c>
      <c r="AF982" s="42">
        <v>0</v>
      </c>
      <c r="AG982" s="42">
        <v>0</v>
      </c>
      <c r="AH982" s="42">
        <v>0</v>
      </c>
      <c r="AI982" s="42">
        <v>0</v>
      </c>
      <c r="AJ982" s="42">
        <v>0</v>
      </c>
      <c r="AK982" s="42">
        <v>0</v>
      </c>
      <c r="AL982" s="42">
        <v>0</v>
      </c>
      <c r="AM982" s="42">
        <v>0</v>
      </c>
      <c r="AN982" s="42">
        <v>0</v>
      </c>
      <c r="AO982" s="42">
        <v>0</v>
      </c>
      <c r="AP982" s="42">
        <v>0</v>
      </c>
      <c r="AQ982" s="42">
        <v>0</v>
      </c>
      <c r="AR982" s="42">
        <v>0</v>
      </c>
      <c r="AS982" s="42">
        <v>0</v>
      </c>
      <c r="AT982" s="42">
        <v>0</v>
      </c>
      <c r="AU982" s="42">
        <v>0</v>
      </c>
      <c r="AV982" s="42">
        <v>0</v>
      </c>
      <c r="AW982" s="42">
        <v>0</v>
      </c>
      <c r="AX982" s="42">
        <v>0</v>
      </c>
      <c r="AY982" s="42">
        <v>0</v>
      </c>
      <c r="AZ982" s="42">
        <v>0</v>
      </c>
      <c r="BA982" s="42">
        <v>0</v>
      </c>
    </row>
    <row r="983" spans="1:53" x14ac:dyDescent="0.2">
      <c r="A983" s="91" t="s">
        <v>1102</v>
      </c>
      <c r="B983" s="42">
        <v>-490545</v>
      </c>
      <c r="C983" s="42">
        <v>-490545</v>
      </c>
      <c r="D983" s="42">
        <v>-490545</v>
      </c>
      <c r="E983" s="42">
        <v>-490545</v>
      </c>
      <c r="F983" s="42">
        <v>-490545</v>
      </c>
      <c r="G983" s="42">
        <v>-490545</v>
      </c>
      <c r="H983" s="42">
        <v>-490545</v>
      </c>
      <c r="I983" s="42">
        <v>-490545</v>
      </c>
      <c r="J983" s="42">
        <v>-490545</v>
      </c>
      <c r="K983" s="42">
        <v>-490545</v>
      </c>
      <c r="L983" s="42">
        <v>-490545</v>
      </c>
      <c r="M983" s="42">
        <v>-490545</v>
      </c>
      <c r="N983" s="42">
        <v>-490545</v>
      </c>
      <c r="O983" s="42">
        <v>-490545</v>
      </c>
      <c r="P983" s="42">
        <v>-490545</v>
      </c>
      <c r="Q983" s="42">
        <v>-490545</v>
      </c>
      <c r="R983" s="42">
        <v>-490545</v>
      </c>
      <c r="S983" s="42">
        <v>-490545</v>
      </c>
      <c r="T983" s="42">
        <v>-490545</v>
      </c>
      <c r="U983" s="42">
        <v>-490545</v>
      </c>
      <c r="V983" s="42">
        <v>-490545</v>
      </c>
      <c r="W983" s="42">
        <v>-490545</v>
      </c>
      <c r="X983" s="42">
        <v>-490545</v>
      </c>
      <c r="Y983" s="42">
        <v>-490545</v>
      </c>
      <c r="Z983" s="42">
        <v>-490545</v>
      </c>
      <c r="AA983" s="42">
        <v>-490545</v>
      </c>
      <c r="AB983" s="42">
        <v>-490545</v>
      </c>
      <c r="AC983" s="42">
        <v>-490545</v>
      </c>
      <c r="AD983" s="42">
        <v>-490545</v>
      </c>
      <c r="AE983" s="42">
        <v>-490545</v>
      </c>
      <c r="AF983" s="42">
        <v>-490545</v>
      </c>
      <c r="AG983" s="42">
        <v>-490545</v>
      </c>
      <c r="AH983" s="42">
        <v>-490545</v>
      </c>
      <c r="AI983" s="42">
        <v>-490545</v>
      </c>
      <c r="AJ983" s="42">
        <v>-490545</v>
      </c>
      <c r="AK983" s="42">
        <v>-490545</v>
      </c>
      <c r="AL983" s="42">
        <v>-490545</v>
      </c>
      <c r="AM983" s="42">
        <v>-490545</v>
      </c>
      <c r="AN983" s="42">
        <v>-490545</v>
      </c>
      <c r="AO983" s="42">
        <v>-490545</v>
      </c>
      <c r="AP983" s="42">
        <v>-490545</v>
      </c>
      <c r="AQ983" s="42">
        <v>-490545</v>
      </c>
      <c r="AR983" s="42">
        <v>-490545</v>
      </c>
      <c r="AS983" s="42">
        <v>-490545</v>
      </c>
      <c r="AT983" s="42">
        <v>-490545</v>
      </c>
      <c r="AU983" s="42">
        <v>-490545</v>
      </c>
      <c r="AV983" s="42">
        <v>-490545</v>
      </c>
      <c r="AW983" s="42">
        <v>-490545</v>
      </c>
      <c r="AX983" s="42">
        <v>-490545</v>
      </c>
      <c r="AY983" s="42">
        <v>-490545</v>
      </c>
      <c r="AZ983" s="42">
        <v>-490545</v>
      </c>
      <c r="BA983" s="42">
        <v>-490545</v>
      </c>
    </row>
    <row r="984" spans="1:53" x14ac:dyDescent="0.2">
      <c r="A984" s="91" t="s">
        <v>1103</v>
      </c>
      <c r="B984" s="42">
        <v>-1835644</v>
      </c>
      <c r="C984" s="42">
        <v>-1835644</v>
      </c>
      <c r="D984" s="42">
        <v>-1835644</v>
      </c>
      <c r="E984" s="42">
        <v>-1835644</v>
      </c>
      <c r="F984" s="42">
        <v>-1835644</v>
      </c>
      <c r="G984" s="42">
        <v>-1835644</v>
      </c>
      <c r="H984" s="42">
        <v>-1835644</v>
      </c>
      <c r="I984" s="42">
        <v>-1835644</v>
      </c>
      <c r="J984" s="42">
        <v>-1835644</v>
      </c>
      <c r="K984" s="42">
        <v>-1835644</v>
      </c>
      <c r="L984" s="42">
        <v>-1835644</v>
      </c>
      <c r="M984" s="42">
        <v>-1835644</v>
      </c>
      <c r="N984" s="42">
        <v>-1835644</v>
      </c>
      <c r="O984" s="42">
        <v>-1835644</v>
      </c>
      <c r="P984" s="42">
        <v>-1835644</v>
      </c>
      <c r="Q984" s="42">
        <v>-1835644</v>
      </c>
      <c r="R984" s="42">
        <v>-1835644</v>
      </c>
      <c r="S984" s="42">
        <v>-1835644</v>
      </c>
      <c r="T984" s="42">
        <v>-1835644</v>
      </c>
      <c r="U984" s="42">
        <v>-1835644</v>
      </c>
      <c r="V984" s="42">
        <v>-1835644</v>
      </c>
      <c r="W984" s="42">
        <v>-1835644</v>
      </c>
      <c r="X984" s="42">
        <v>-1835644</v>
      </c>
      <c r="Y984" s="42">
        <v>-1835644</v>
      </c>
      <c r="Z984" s="42">
        <v>-1835644</v>
      </c>
      <c r="AA984" s="42">
        <v>-1835644</v>
      </c>
      <c r="AB984" s="42">
        <v>-1835644</v>
      </c>
      <c r="AC984" s="42">
        <v>-1835644</v>
      </c>
      <c r="AD984" s="42">
        <v>-1835644</v>
      </c>
      <c r="AE984" s="42">
        <v>-1835644</v>
      </c>
      <c r="AF984" s="42">
        <v>-1835644</v>
      </c>
      <c r="AG984" s="42">
        <v>-1835644</v>
      </c>
      <c r="AH984" s="42">
        <v>-1835644</v>
      </c>
      <c r="AI984" s="42">
        <v>-1835644</v>
      </c>
      <c r="AJ984" s="42">
        <v>-1835644</v>
      </c>
      <c r="AK984" s="42">
        <v>-1835644</v>
      </c>
      <c r="AL984" s="42">
        <v>-1835644</v>
      </c>
      <c r="AM984" s="42">
        <v>-1835644</v>
      </c>
      <c r="AN984" s="42">
        <v>-1835644</v>
      </c>
      <c r="AO984" s="42">
        <v>-1835644</v>
      </c>
      <c r="AP984" s="42">
        <v>-1835644</v>
      </c>
      <c r="AQ984" s="42">
        <v>-1835644</v>
      </c>
      <c r="AR984" s="42">
        <v>-1835644</v>
      </c>
      <c r="AS984" s="42">
        <v>-1835644</v>
      </c>
      <c r="AT984" s="42">
        <v>-1835644</v>
      </c>
      <c r="AU984" s="42">
        <v>-1835644</v>
      </c>
      <c r="AV984" s="42">
        <v>-1835644</v>
      </c>
      <c r="AW984" s="42">
        <v>-1835644</v>
      </c>
      <c r="AX984" s="42">
        <v>-1835644</v>
      </c>
      <c r="AY984" s="42">
        <v>-1835644</v>
      </c>
      <c r="AZ984" s="42">
        <v>-1835644</v>
      </c>
      <c r="BA984" s="42">
        <v>-1835644</v>
      </c>
    </row>
    <row r="985" spans="1:53" x14ac:dyDescent="0.2">
      <c r="A985" s="91" t="s">
        <v>1104</v>
      </c>
      <c r="B985" s="42">
        <v>0</v>
      </c>
      <c r="C985" s="42">
        <v>0</v>
      </c>
      <c r="D985" s="42">
        <v>0</v>
      </c>
      <c r="E985" s="42">
        <v>0</v>
      </c>
      <c r="F985" s="42">
        <v>0</v>
      </c>
      <c r="G985" s="42">
        <v>0</v>
      </c>
      <c r="H985" s="42">
        <v>0</v>
      </c>
      <c r="I985" s="42">
        <v>0</v>
      </c>
      <c r="J985" s="42">
        <v>0</v>
      </c>
      <c r="K985" s="42">
        <v>0</v>
      </c>
      <c r="L985" s="42">
        <v>0</v>
      </c>
      <c r="M985" s="42">
        <v>0</v>
      </c>
      <c r="N985" s="42">
        <v>0</v>
      </c>
      <c r="O985" s="42">
        <v>0</v>
      </c>
      <c r="P985" s="42">
        <v>0</v>
      </c>
      <c r="Q985" s="42">
        <v>0</v>
      </c>
      <c r="R985" s="42">
        <v>0</v>
      </c>
      <c r="S985" s="42">
        <v>0</v>
      </c>
      <c r="T985" s="42">
        <v>0</v>
      </c>
      <c r="U985" s="42">
        <v>0</v>
      </c>
      <c r="V985" s="42">
        <v>0</v>
      </c>
      <c r="W985" s="42">
        <v>0</v>
      </c>
      <c r="X985" s="42">
        <v>0</v>
      </c>
      <c r="Y985" s="42">
        <v>0</v>
      </c>
      <c r="Z985" s="42">
        <v>0</v>
      </c>
      <c r="AA985" s="42">
        <v>0</v>
      </c>
      <c r="AB985" s="42">
        <v>0</v>
      </c>
      <c r="AC985" s="42">
        <v>0</v>
      </c>
      <c r="AD985" s="42">
        <v>0</v>
      </c>
      <c r="AE985" s="42">
        <v>0</v>
      </c>
      <c r="AF985" s="42">
        <v>0</v>
      </c>
      <c r="AG985" s="42">
        <v>0</v>
      </c>
      <c r="AH985" s="42">
        <v>0</v>
      </c>
      <c r="AI985" s="42">
        <v>0</v>
      </c>
      <c r="AJ985" s="42">
        <v>0</v>
      </c>
      <c r="AK985" s="42">
        <v>0</v>
      </c>
      <c r="AL985" s="42">
        <v>0</v>
      </c>
      <c r="AM985" s="42">
        <v>0</v>
      </c>
      <c r="AN985" s="42">
        <v>0</v>
      </c>
      <c r="AO985" s="42">
        <v>0</v>
      </c>
      <c r="AP985" s="42">
        <v>0</v>
      </c>
      <c r="AQ985" s="42">
        <v>0</v>
      </c>
      <c r="AR985" s="42">
        <v>0</v>
      </c>
      <c r="AS985" s="42">
        <v>0</v>
      </c>
      <c r="AT985" s="42">
        <v>0</v>
      </c>
      <c r="AU985" s="42">
        <v>0</v>
      </c>
      <c r="AV985" s="42">
        <v>0</v>
      </c>
      <c r="AW985" s="42">
        <v>0</v>
      </c>
      <c r="AX985" s="42">
        <v>0</v>
      </c>
      <c r="AY985" s="42">
        <v>0</v>
      </c>
      <c r="AZ985" s="42">
        <v>0</v>
      </c>
      <c r="BA985" s="42">
        <v>0</v>
      </c>
    </row>
    <row r="986" spans="1:53" x14ac:dyDescent="0.2">
      <c r="A986" s="91" t="s">
        <v>1105</v>
      </c>
      <c r="B986" s="42">
        <v>-9.3223206931725095E-9</v>
      </c>
      <c r="C986" s="42">
        <v>-9.3223206931725095E-9</v>
      </c>
      <c r="D986" s="42">
        <v>-9.3223206931725095E-9</v>
      </c>
      <c r="E986" s="42">
        <v>-9.3223206931725095E-9</v>
      </c>
      <c r="F986" s="42">
        <v>-9.3223206931725095E-9</v>
      </c>
      <c r="G986" s="42">
        <v>-9.3223206931725095E-9</v>
      </c>
      <c r="H986" s="42">
        <v>-9.3223206931725095E-9</v>
      </c>
      <c r="I986" s="42">
        <v>-9.3223206931725095E-9</v>
      </c>
      <c r="J986" s="42">
        <v>-9.3223206931725095E-9</v>
      </c>
      <c r="K986" s="42">
        <v>-9.3223206931725095E-9</v>
      </c>
      <c r="L986" s="42">
        <v>-9.3223206931725095E-9</v>
      </c>
      <c r="M986" s="42">
        <v>-9.3223206931725095E-9</v>
      </c>
      <c r="N986" s="42">
        <v>-9.3223206931725095E-9</v>
      </c>
      <c r="O986" s="42">
        <v>-9.3223206931725095E-9</v>
      </c>
      <c r="P986" s="42">
        <v>-9.3223206931725095E-9</v>
      </c>
      <c r="Q986" s="42">
        <v>-9.3223206931725095E-9</v>
      </c>
      <c r="R986" s="42">
        <v>-9.3223206931725095E-9</v>
      </c>
      <c r="S986" s="42">
        <v>-9.3223206931725095E-9</v>
      </c>
      <c r="T986" s="42">
        <v>-9.3223206931725095E-9</v>
      </c>
      <c r="U986" s="42">
        <v>-9.3223206931725095E-9</v>
      </c>
      <c r="V986" s="42">
        <v>-9.3223206931725095E-9</v>
      </c>
      <c r="W986" s="42">
        <v>-9.3223206931725095E-9</v>
      </c>
      <c r="X986" s="42">
        <v>-9.3223206931725095E-9</v>
      </c>
      <c r="Y986" s="42">
        <v>-9.3223206931725095E-9</v>
      </c>
      <c r="Z986" s="42">
        <v>-9.3223206931725095E-9</v>
      </c>
      <c r="AA986" s="42">
        <v>-9.3223206931725095E-9</v>
      </c>
      <c r="AB986" s="42">
        <v>-9.3223206931725095E-9</v>
      </c>
      <c r="AC986" s="42">
        <v>-9.3223206931725095E-9</v>
      </c>
      <c r="AD986" s="42">
        <v>-9.3223206931725095E-9</v>
      </c>
      <c r="AE986" s="42">
        <v>-9.3223206931725095E-9</v>
      </c>
      <c r="AF986" s="42">
        <v>-9.3223206931725095E-9</v>
      </c>
      <c r="AG986" s="42">
        <v>-9.3223206931725095E-9</v>
      </c>
      <c r="AH986" s="42">
        <v>-9.3223206931725095E-9</v>
      </c>
      <c r="AI986" s="42">
        <v>-9.3223206931725095E-9</v>
      </c>
      <c r="AJ986" s="42">
        <v>-9.3223206931725095E-9</v>
      </c>
      <c r="AK986" s="42">
        <v>-9.3223206931725095E-9</v>
      </c>
      <c r="AL986" s="42">
        <v>-9.3223206931725095E-9</v>
      </c>
      <c r="AM986" s="42">
        <v>-9.3223206931725095E-9</v>
      </c>
      <c r="AN986" s="42">
        <v>-9.3223206931725095E-9</v>
      </c>
      <c r="AO986" s="42">
        <v>-9.3223206931725095E-9</v>
      </c>
      <c r="AP986" s="42">
        <v>-9.3223206931725095E-9</v>
      </c>
      <c r="AQ986" s="42">
        <v>-9.3223206931725095E-9</v>
      </c>
      <c r="AR986" s="42">
        <v>-9.3223206931725095E-9</v>
      </c>
      <c r="AS986" s="42">
        <v>-9.3223206931725095E-9</v>
      </c>
      <c r="AT986" s="42">
        <v>-9.3223206931725095E-9</v>
      </c>
      <c r="AU986" s="42">
        <v>-9.3223206931725095E-9</v>
      </c>
      <c r="AV986" s="42">
        <v>-9.3223206931725095E-9</v>
      </c>
      <c r="AW986" s="42">
        <v>-9.3223206931725095E-9</v>
      </c>
      <c r="AX986" s="42">
        <v>-9.3223206931725095E-9</v>
      </c>
      <c r="AY986" s="42">
        <v>-9.3223206931725095E-9</v>
      </c>
      <c r="AZ986" s="42">
        <v>-9.3223206931725095E-9</v>
      </c>
      <c r="BA986" s="42">
        <v>-9.3223206931725095E-9</v>
      </c>
    </row>
    <row r="987" spans="1:53" x14ac:dyDescent="0.2">
      <c r="A987" s="91" t="s">
        <v>1106</v>
      </c>
      <c r="B987" s="42">
        <v>-2876004</v>
      </c>
      <c r="C987" s="42">
        <v>-2876004</v>
      </c>
      <c r="D987" s="42">
        <v>-2876004</v>
      </c>
      <c r="E987" s="42">
        <v>-2876004</v>
      </c>
      <c r="F987" s="42">
        <v>-2876004</v>
      </c>
      <c r="G987" s="42">
        <v>-2876004</v>
      </c>
      <c r="H987" s="42">
        <v>-2876004</v>
      </c>
      <c r="I987" s="42">
        <v>-2876004</v>
      </c>
      <c r="J987" s="42">
        <v>-2876004</v>
      </c>
      <c r="K987" s="42">
        <v>-2876004</v>
      </c>
      <c r="L987" s="42">
        <v>-2876004</v>
      </c>
      <c r="M987" s="42">
        <v>-2876004</v>
      </c>
      <c r="N987" s="42">
        <v>-2876004</v>
      </c>
      <c r="O987" s="42">
        <v>-2876004</v>
      </c>
      <c r="P987" s="42">
        <v>-2876004</v>
      </c>
      <c r="Q987" s="42">
        <v>-2876004</v>
      </c>
      <c r="R987" s="42">
        <v>-2876004</v>
      </c>
      <c r="S987" s="42">
        <v>-2876004</v>
      </c>
      <c r="T987" s="42">
        <v>-2876004</v>
      </c>
      <c r="U987" s="42">
        <v>-2876004</v>
      </c>
      <c r="V987" s="42">
        <v>-2876004</v>
      </c>
      <c r="W987" s="42">
        <v>-2876004</v>
      </c>
      <c r="X987" s="42">
        <v>-2876004</v>
      </c>
      <c r="Y987" s="42">
        <v>-2876004</v>
      </c>
      <c r="Z987" s="42">
        <v>-2876004</v>
      </c>
      <c r="AA987" s="42">
        <v>-2876004</v>
      </c>
      <c r="AB987" s="42">
        <v>-2876004</v>
      </c>
      <c r="AC987" s="42">
        <v>-2876004</v>
      </c>
      <c r="AD987" s="42">
        <v>-2876004</v>
      </c>
      <c r="AE987" s="42">
        <v>-2876004</v>
      </c>
      <c r="AF987" s="42">
        <v>-2876004</v>
      </c>
      <c r="AG987" s="42">
        <v>-2876004</v>
      </c>
      <c r="AH987" s="42">
        <v>-2876004</v>
      </c>
      <c r="AI987" s="42">
        <v>-2876004</v>
      </c>
      <c r="AJ987" s="42">
        <v>-2876004</v>
      </c>
      <c r="AK987" s="42">
        <v>-2876004</v>
      </c>
      <c r="AL987" s="42">
        <v>-2876004</v>
      </c>
      <c r="AM987" s="42">
        <v>-2876004</v>
      </c>
      <c r="AN987" s="42">
        <v>-2876004</v>
      </c>
      <c r="AO987" s="42">
        <v>-2876004</v>
      </c>
      <c r="AP987" s="42">
        <v>-2876004</v>
      </c>
      <c r="AQ987" s="42">
        <v>-2876004</v>
      </c>
      <c r="AR987" s="42">
        <v>-2876004</v>
      </c>
      <c r="AS987" s="42">
        <v>-2876004</v>
      </c>
      <c r="AT987" s="42">
        <v>-2876004</v>
      </c>
      <c r="AU987" s="42">
        <v>-2876004</v>
      </c>
      <c r="AV987" s="42">
        <v>-2876004</v>
      </c>
      <c r="AW987" s="42">
        <v>-2876004</v>
      </c>
      <c r="AX987" s="42">
        <v>-2876004</v>
      </c>
      <c r="AY987" s="42">
        <v>-2876004</v>
      </c>
      <c r="AZ987" s="42">
        <v>-2876004</v>
      </c>
      <c r="BA987" s="42">
        <v>-2876004</v>
      </c>
    </row>
    <row r="988" spans="1:53" x14ac:dyDescent="0.2">
      <c r="A988" s="91" t="s">
        <v>1107</v>
      </c>
      <c r="B988" s="42">
        <v>-960771</v>
      </c>
      <c r="C988" s="42">
        <v>-960771</v>
      </c>
      <c r="D988" s="42">
        <v>-960771</v>
      </c>
      <c r="E988" s="42">
        <v>-960771</v>
      </c>
      <c r="F988" s="42">
        <v>-960771</v>
      </c>
      <c r="G988" s="42">
        <v>-960771</v>
      </c>
      <c r="H988" s="42">
        <v>-960771</v>
      </c>
      <c r="I988" s="42">
        <v>-960771</v>
      </c>
      <c r="J988" s="42">
        <v>-960771</v>
      </c>
      <c r="K988" s="42">
        <v>-960771</v>
      </c>
      <c r="L988" s="42">
        <v>-960771</v>
      </c>
      <c r="M988" s="42">
        <v>-960771</v>
      </c>
      <c r="N988" s="42">
        <v>-960771</v>
      </c>
      <c r="O988" s="42">
        <v>-960771</v>
      </c>
      <c r="P988" s="42">
        <v>-960771</v>
      </c>
      <c r="Q988" s="42">
        <v>-960771</v>
      </c>
      <c r="R988" s="42">
        <v>-960771</v>
      </c>
      <c r="S988" s="42">
        <v>-960771</v>
      </c>
      <c r="T988" s="42">
        <v>-960771</v>
      </c>
      <c r="U988" s="42">
        <v>-960771</v>
      </c>
      <c r="V988" s="42">
        <v>-960771</v>
      </c>
      <c r="W988" s="42">
        <v>-960771</v>
      </c>
      <c r="X988" s="42">
        <v>-960771</v>
      </c>
      <c r="Y988" s="42">
        <v>-960771</v>
      </c>
      <c r="Z988" s="42">
        <v>-960771</v>
      </c>
      <c r="AA988" s="42">
        <v>-960771</v>
      </c>
      <c r="AB988" s="42">
        <v>-960771</v>
      </c>
      <c r="AC988" s="42">
        <v>-960771</v>
      </c>
      <c r="AD988" s="42">
        <v>-960771</v>
      </c>
      <c r="AE988" s="42">
        <v>-960771</v>
      </c>
      <c r="AF988" s="42">
        <v>-960771</v>
      </c>
      <c r="AG988" s="42">
        <v>-960771</v>
      </c>
      <c r="AH988" s="42">
        <v>-960771</v>
      </c>
      <c r="AI988" s="42">
        <v>-960771</v>
      </c>
      <c r="AJ988" s="42">
        <v>-960771</v>
      </c>
      <c r="AK988" s="42">
        <v>-960771</v>
      </c>
      <c r="AL988" s="42">
        <v>-960771</v>
      </c>
      <c r="AM988" s="42">
        <v>-960771</v>
      </c>
      <c r="AN988" s="42">
        <v>-960771</v>
      </c>
      <c r="AO988" s="42">
        <v>-960771</v>
      </c>
      <c r="AP988" s="42">
        <v>-960771</v>
      </c>
      <c r="AQ988" s="42">
        <v>-960771</v>
      </c>
      <c r="AR988" s="42">
        <v>-960771</v>
      </c>
      <c r="AS988" s="42">
        <v>-960771</v>
      </c>
      <c r="AT988" s="42">
        <v>-960771</v>
      </c>
      <c r="AU988" s="42">
        <v>-960771</v>
      </c>
      <c r="AV988" s="42">
        <v>-960771</v>
      </c>
      <c r="AW988" s="42">
        <v>-960771</v>
      </c>
      <c r="AX988" s="42">
        <v>-960771</v>
      </c>
      <c r="AY988" s="42">
        <v>-960771</v>
      </c>
      <c r="AZ988" s="42">
        <v>-960771</v>
      </c>
      <c r="BA988" s="42">
        <v>-960771</v>
      </c>
    </row>
    <row r="989" spans="1:53" x14ac:dyDescent="0.2">
      <c r="A989" s="43" t="s">
        <v>1108</v>
      </c>
      <c r="B989" s="44">
        <v>-95558353.242799997</v>
      </c>
      <c r="C989" s="44">
        <v>-97902306.592800006</v>
      </c>
      <c r="D989" s="44">
        <v>-72530989.502800003</v>
      </c>
      <c r="E989" s="44">
        <v>-74928998.662799999</v>
      </c>
      <c r="F989" s="44">
        <v>-77486189.792799994</v>
      </c>
      <c r="G989" s="44">
        <v>-79986356.602799997</v>
      </c>
      <c r="H989" s="44">
        <v>-82342930.922800004</v>
      </c>
      <c r="I989" s="44">
        <v>-84719092.662799999</v>
      </c>
      <c r="J989" s="44">
        <v>-87062469.712799996</v>
      </c>
      <c r="K989" s="44">
        <v>-89449464.762799993</v>
      </c>
      <c r="L989" s="44">
        <v>-91942539.6928</v>
      </c>
      <c r="M989" s="44">
        <v>-94282067.962799996</v>
      </c>
      <c r="N989" s="44">
        <v>-94282067.962799996</v>
      </c>
      <c r="O989" s="44">
        <v>-96675597.8028</v>
      </c>
      <c r="P989" s="44">
        <v>-99069127.642800003</v>
      </c>
      <c r="Q989" s="44">
        <v>-72740299.402799994</v>
      </c>
      <c r="R989" s="44">
        <v>-75133829.242799997</v>
      </c>
      <c r="S989" s="44">
        <v>-77527359.082800001</v>
      </c>
      <c r="T989" s="44">
        <v>-79920888.922800004</v>
      </c>
      <c r="U989" s="44">
        <v>-82314418.762799993</v>
      </c>
      <c r="V989" s="44">
        <v>-84707948.602799997</v>
      </c>
      <c r="W989" s="44">
        <v>-87101478.4428</v>
      </c>
      <c r="X989" s="44">
        <v>-89495008.282800004</v>
      </c>
      <c r="Y989" s="44">
        <v>-91888538.122799993</v>
      </c>
      <c r="Z989" s="44">
        <v>-94282067.962799996</v>
      </c>
      <c r="AA989" s="44">
        <v>-94282067.962799996</v>
      </c>
      <c r="AB989" s="44">
        <v>-96675597.8028</v>
      </c>
      <c r="AC989" s="44">
        <v>-99069127.642800003</v>
      </c>
      <c r="AD989" s="44">
        <v>-72740299.402799904</v>
      </c>
      <c r="AE989" s="44">
        <v>-75133829.242799893</v>
      </c>
      <c r="AF989" s="44">
        <v>-77527359.082799897</v>
      </c>
      <c r="AG989" s="44">
        <v>-79920888.9227999</v>
      </c>
      <c r="AH989" s="44">
        <v>-82314418.762799904</v>
      </c>
      <c r="AI989" s="44">
        <v>-84707948.602799907</v>
      </c>
      <c r="AJ989" s="44">
        <v>-87101478.442799896</v>
      </c>
      <c r="AK989" s="44">
        <v>-89495008.2827999</v>
      </c>
      <c r="AL989" s="44">
        <v>-91888538.122799903</v>
      </c>
      <c r="AM989" s="44">
        <v>-94282067.962799907</v>
      </c>
      <c r="AN989" s="44">
        <v>-94282067.962799907</v>
      </c>
      <c r="AO989" s="44">
        <v>-96675597.802799895</v>
      </c>
      <c r="AP989" s="44">
        <v>-99069127.642799899</v>
      </c>
      <c r="AQ989" s="44">
        <v>-72740299.402799904</v>
      </c>
      <c r="AR989" s="44">
        <v>-75133829.242799893</v>
      </c>
      <c r="AS989" s="44">
        <v>-77527359.082799897</v>
      </c>
      <c r="AT989" s="44">
        <v>-79920888.9227999</v>
      </c>
      <c r="AU989" s="44">
        <v>-82314418.762799904</v>
      </c>
      <c r="AV989" s="44">
        <v>-84707948.602799907</v>
      </c>
      <c r="AW989" s="44">
        <v>-87101478.442799896</v>
      </c>
      <c r="AX989" s="44">
        <v>-89495008.2827999</v>
      </c>
      <c r="AY989" s="44">
        <v>-91888538.122799903</v>
      </c>
      <c r="AZ989" s="44">
        <v>-94282067.962799907</v>
      </c>
      <c r="BA989" s="44">
        <v>-94282067.962799907</v>
      </c>
    </row>
    <row r="990" spans="1:53" x14ac:dyDescent="0.2">
      <c r="A990" s="91" t="s">
        <v>1109</v>
      </c>
    </row>
    <row r="991" spans="1:53" x14ac:dyDescent="0.2">
      <c r="A991" s="93" t="s">
        <v>1110</v>
      </c>
    </row>
    <row r="992" spans="1:53" x14ac:dyDescent="0.2">
      <c r="A992" s="91" t="s">
        <v>1111</v>
      </c>
      <c r="B992" s="42">
        <v>-45527682.789999999</v>
      </c>
      <c r="C992" s="42">
        <v>-45527682.789999999</v>
      </c>
      <c r="D992" s="42">
        <v>-45527682.789999999</v>
      </c>
      <c r="E992" s="42">
        <v>-45527682.789999999</v>
      </c>
      <c r="F992" s="42">
        <v>-45527682.789999999</v>
      </c>
      <c r="G992" s="42">
        <v>-45527682.789999999</v>
      </c>
      <c r="H992" s="42">
        <v>-45527682.789999999</v>
      </c>
      <c r="I992" s="42">
        <v>-45527682.789999999</v>
      </c>
      <c r="J992" s="42">
        <v>-45527682.789999999</v>
      </c>
      <c r="K992" s="42">
        <v>-45527682.789999999</v>
      </c>
      <c r="L992" s="42">
        <v>-45527682.789999999</v>
      </c>
      <c r="M992" s="42">
        <v>-45527682.789999999</v>
      </c>
      <c r="N992" s="42">
        <v>-45527682.789999999</v>
      </c>
      <c r="O992" s="42">
        <v>-45527682.789999999</v>
      </c>
      <c r="P992" s="42">
        <v>-45527682.789999999</v>
      </c>
      <c r="Q992" s="42">
        <v>-45527682.789999999</v>
      </c>
      <c r="R992" s="42">
        <v>-45527682.789999999</v>
      </c>
      <c r="S992" s="42">
        <v>-45527682.789999999</v>
      </c>
      <c r="T992" s="42">
        <v>-45527682.789999999</v>
      </c>
      <c r="U992" s="42">
        <v>-45527682.789999999</v>
      </c>
      <c r="V992" s="42">
        <v>-45527682.789999999</v>
      </c>
      <c r="W992" s="42">
        <v>-45527682.789999999</v>
      </c>
      <c r="X992" s="42">
        <v>-45527682.789999999</v>
      </c>
      <c r="Y992" s="42">
        <v>-45527682.789999999</v>
      </c>
      <c r="Z992" s="42">
        <v>-45527682.789999999</v>
      </c>
      <c r="AA992" s="42">
        <v>-45527682.789999999</v>
      </c>
      <c r="AB992" s="42">
        <v>-45527682.789999999</v>
      </c>
      <c r="AC992" s="42">
        <v>-45527682.789999999</v>
      </c>
      <c r="AD992" s="42">
        <v>-45527682.789999999</v>
      </c>
      <c r="AE992" s="42">
        <v>-45527682.789999999</v>
      </c>
      <c r="AF992" s="42">
        <v>-45527682.789999999</v>
      </c>
      <c r="AG992" s="42">
        <v>-45527682.789999999</v>
      </c>
      <c r="AH992" s="42">
        <v>-45527682.789999999</v>
      </c>
      <c r="AI992" s="42">
        <v>-45527682.789999999</v>
      </c>
      <c r="AJ992" s="42">
        <v>-45527682.789999999</v>
      </c>
      <c r="AK992" s="42">
        <v>-45527682.789999999</v>
      </c>
      <c r="AL992" s="42">
        <v>-45527682.789999999</v>
      </c>
      <c r="AM992" s="42">
        <v>-45527682.789999999</v>
      </c>
      <c r="AN992" s="42">
        <v>-45527682.789999999</v>
      </c>
      <c r="AO992" s="42">
        <v>-45527682.789999999</v>
      </c>
      <c r="AP992" s="42">
        <v>-45527682.789999999</v>
      </c>
      <c r="AQ992" s="42">
        <v>-45527682.789999999</v>
      </c>
      <c r="AR992" s="42">
        <v>-45527682.789999999</v>
      </c>
      <c r="AS992" s="42">
        <v>-45527682.789999999</v>
      </c>
      <c r="AT992" s="42">
        <v>-45527682.789999999</v>
      </c>
      <c r="AU992" s="42">
        <v>-45527682.789999999</v>
      </c>
      <c r="AV992" s="42">
        <v>-45527682.789999999</v>
      </c>
      <c r="AW992" s="42">
        <v>-45527682.789999999</v>
      </c>
      <c r="AX992" s="42">
        <v>-45527682.789999999</v>
      </c>
      <c r="AY992" s="42">
        <v>-45527682.789999999</v>
      </c>
      <c r="AZ992" s="42">
        <v>-45527682.789999999</v>
      </c>
      <c r="BA992" s="42">
        <v>-45527682.789999999</v>
      </c>
    </row>
    <row r="993" spans="1:53" x14ac:dyDescent="0.2">
      <c r="A993" s="91" t="s">
        <v>1112</v>
      </c>
      <c r="B993" s="42">
        <v>-7045888.1189735401</v>
      </c>
      <c r="C993" s="42">
        <v>-5734953.8868459798</v>
      </c>
      <c r="D993" s="42">
        <v>-4975629.9198227199</v>
      </c>
      <c r="E993" s="42">
        <v>-4252643.6296500703</v>
      </c>
      <c r="F993" s="42">
        <v>-4278549.4544128198</v>
      </c>
      <c r="G993" s="42">
        <v>-4304613.0884156898</v>
      </c>
      <c r="H993" s="42">
        <v>-4330835.4929770101</v>
      </c>
      <c r="I993" s="42">
        <v>-4357217.6352711096</v>
      </c>
      <c r="J993" s="42">
        <v>-4383760.4883639999</v>
      </c>
      <c r="K993" s="42">
        <v>-4410465.0312492698</v>
      </c>
      <c r="L993" s="42">
        <v>-4437332.2488841601</v>
      </c>
      <c r="M993" s="42">
        <v>-4464363.1322259698</v>
      </c>
      <c r="N993" s="42">
        <v>-4464363.1322259698</v>
      </c>
      <c r="O993" s="42">
        <v>-4491558.6782685202</v>
      </c>
      <c r="P993" s="42">
        <v>-4518919.8900789702</v>
      </c>
      <c r="Q993" s="42">
        <v>-4546447.7768348102</v>
      </c>
      <c r="R993" s="42">
        <v>-4574143.3538610898</v>
      </c>
      <c r="S993" s="42">
        <v>-4602007.6426678495</v>
      </c>
      <c r="T993" s="42">
        <v>-4630041.6709877905</v>
      </c>
      <c r="U993" s="42">
        <v>-4658246.4728142302</v>
      </c>
      <c r="V993" s="42">
        <v>-4686623.0884391703</v>
      </c>
      <c r="W993" s="42">
        <v>-4715172.5644917199</v>
      </c>
      <c r="X993" s="42">
        <v>-4743895.9539766898</v>
      </c>
      <c r="Y993" s="42">
        <v>-4772794.3163133804</v>
      </c>
      <c r="Z993" s="42">
        <v>-4801868.7173747402</v>
      </c>
      <c r="AA993" s="42">
        <v>-4801868.7173747402</v>
      </c>
      <c r="AB993" s="42">
        <v>-4831120.2295266204</v>
      </c>
      <c r="AC993" s="42">
        <v>-4860549.93166734</v>
      </c>
      <c r="AD993" s="42">
        <v>-4890158.9092674796</v>
      </c>
      <c r="AE993" s="42">
        <v>-4496111.8303153804</v>
      </c>
      <c r="AF993" s="42">
        <v>-4099669.3768833298</v>
      </c>
      <c r="AG993" s="42">
        <v>-3700811.9335410199</v>
      </c>
      <c r="AH993" s="42">
        <v>-3299524.7890138901</v>
      </c>
      <c r="AI993" s="42">
        <v>-2895793.1424114299</v>
      </c>
      <c r="AJ993" s="42">
        <v>-2489602.1026813802</v>
      </c>
      <c r="AK993" s="42">
        <v>-2080936.6880604001</v>
      </c>
      <c r="AL993" s="42">
        <v>-1669781.8255215399</v>
      </c>
      <c r="AM993" s="42">
        <v>-1256122.3502183</v>
      </c>
      <c r="AN993" s="42">
        <v>-1256122.3502183</v>
      </c>
      <c r="AO993" s="42">
        <v>-839943.00492525601</v>
      </c>
      <c r="AP993" s="42">
        <v>-421228.43947536498</v>
      </c>
      <c r="AQ993" s="42">
        <v>36.789806210720101</v>
      </c>
      <c r="AR993" s="42">
        <v>31.796577208656</v>
      </c>
      <c r="AS993" s="42">
        <v>31.796577208656</v>
      </c>
      <c r="AT993" s="42">
        <v>31.796577208656</v>
      </c>
      <c r="AU993" s="42">
        <v>31.796577208656</v>
      </c>
      <c r="AV993" s="42">
        <v>31.796577208656</v>
      </c>
      <c r="AW993" s="42">
        <v>31.796577208656</v>
      </c>
      <c r="AX993" s="42">
        <v>31.796577208656</v>
      </c>
      <c r="AY993" s="42">
        <v>31.796577208656</v>
      </c>
      <c r="AZ993" s="42">
        <v>31.796577208656</v>
      </c>
      <c r="BA993" s="42">
        <v>31.796577208656</v>
      </c>
    </row>
    <row r="994" spans="1:53" x14ac:dyDescent="0.2">
      <c r="A994" s="91" t="s">
        <v>1113</v>
      </c>
      <c r="B994" s="42">
        <v>0</v>
      </c>
      <c r="C994" s="42">
        <v>0</v>
      </c>
      <c r="D994" s="42">
        <v>0</v>
      </c>
      <c r="E994" s="42">
        <v>0</v>
      </c>
      <c r="F994" s="42">
        <v>0</v>
      </c>
      <c r="G994" s="42">
        <v>0</v>
      </c>
      <c r="H994" s="42">
        <v>0</v>
      </c>
      <c r="I994" s="42">
        <v>0</v>
      </c>
      <c r="J994" s="42">
        <v>0</v>
      </c>
      <c r="K994" s="42">
        <v>0</v>
      </c>
      <c r="L994" s="42">
        <v>0</v>
      </c>
      <c r="M994" s="42">
        <v>0</v>
      </c>
      <c r="N994" s="42">
        <v>0</v>
      </c>
      <c r="O994" s="42">
        <v>0</v>
      </c>
      <c r="P994" s="42">
        <v>0</v>
      </c>
      <c r="Q994" s="42">
        <v>0</v>
      </c>
      <c r="R994" s="42">
        <v>0</v>
      </c>
      <c r="S994" s="42">
        <v>0</v>
      </c>
      <c r="T994" s="42">
        <v>0</v>
      </c>
      <c r="U994" s="42">
        <v>0</v>
      </c>
      <c r="V994" s="42">
        <v>0</v>
      </c>
      <c r="W994" s="42">
        <v>0</v>
      </c>
      <c r="X994" s="42">
        <v>0</v>
      </c>
      <c r="Y994" s="42">
        <v>0</v>
      </c>
      <c r="Z994" s="42">
        <v>0</v>
      </c>
      <c r="AA994" s="42">
        <v>0</v>
      </c>
      <c r="AB994" s="42">
        <v>0</v>
      </c>
      <c r="AC994" s="42">
        <v>0</v>
      </c>
      <c r="AD994" s="42">
        <v>0</v>
      </c>
      <c r="AE994" s="42">
        <v>0</v>
      </c>
      <c r="AF994" s="42">
        <v>0</v>
      </c>
      <c r="AG994" s="42">
        <v>0</v>
      </c>
      <c r="AH994" s="42">
        <v>0</v>
      </c>
      <c r="AI994" s="42">
        <v>0</v>
      </c>
      <c r="AJ994" s="42">
        <v>0</v>
      </c>
      <c r="AK994" s="42">
        <v>0</v>
      </c>
      <c r="AL994" s="42">
        <v>0</v>
      </c>
      <c r="AM994" s="42">
        <v>0</v>
      </c>
      <c r="AN994" s="42">
        <v>0</v>
      </c>
      <c r="AO994" s="42">
        <v>0</v>
      </c>
      <c r="AP994" s="42">
        <v>0</v>
      </c>
      <c r="AQ994" s="42">
        <v>0</v>
      </c>
      <c r="AR994" s="42">
        <v>0</v>
      </c>
      <c r="AS994" s="42">
        <v>0</v>
      </c>
      <c r="AT994" s="42">
        <v>0</v>
      </c>
      <c r="AU994" s="42">
        <v>0</v>
      </c>
      <c r="AV994" s="42">
        <v>0</v>
      </c>
      <c r="AW994" s="42">
        <v>0</v>
      </c>
      <c r="AX994" s="42">
        <v>0</v>
      </c>
      <c r="AY994" s="42">
        <v>0</v>
      </c>
      <c r="AZ994" s="42">
        <v>0</v>
      </c>
      <c r="BA994" s="42">
        <v>0</v>
      </c>
    </row>
    <row r="995" spans="1:53" x14ac:dyDescent="0.2">
      <c r="A995" s="91" t="s">
        <v>1114</v>
      </c>
      <c r="B995" s="42">
        <v>0</v>
      </c>
      <c r="C995" s="42">
        <v>0</v>
      </c>
      <c r="D995" s="42">
        <v>0</v>
      </c>
      <c r="E995" s="42">
        <v>0</v>
      </c>
      <c r="F995" s="42">
        <v>0</v>
      </c>
      <c r="G995" s="42">
        <v>0</v>
      </c>
      <c r="H995" s="42">
        <v>0</v>
      </c>
      <c r="I995" s="42">
        <v>0</v>
      </c>
      <c r="J995" s="42">
        <v>0</v>
      </c>
      <c r="K995" s="42">
        <v>0</v>
      </c>
      <c r="L995" s="42">
        <v>0</v>
      </c>
      <c r="M995" s="42">
        <v>0</v>
      </c>
      <c r="N995" s="42">
        <v>0</v>
      </c>
      <c r="O995" s="42">
        <v>0</v>
      </c>
      <c r="P995" s="42">
        <v>0</v>
      </c>
      <c r="Q995" s="42">
        <v>0</v>
      </c>
      <c r="R995" s="42">
        <v>0</v>
      </c>
      <c r="S995" s="42">
        <v>0</v>
      </c>
      <c r="T995" s="42">
        <v>0</v>
      </c>
      <c r="U995" s="42">
        <v>0</v>
      </c>
      <c r="V995" s="42">
        <v>0</v>
      </c>
      <c r="W995" s="42">
        <v>0</v>
      </c>
      <c r="X995" s="42">
        <v>0</v>
      </c>
      <c r="Y995" s="42">
        <v>0</v>
      </c>
      <c r="Z995" s="42">
        <v>0</v>
      </c>
      <c r="AA995" s="42">
        <v>0</v>
      </c>
      <c r="AB995" s="42">
        <v>0</v>
      </c>
      <c r="AC995" s="42">
        <v>0</v>
      </c>
      <c r="AD995" s="42">
        <v>0</v>
      </c>
      <c r="AE995" s="42">
        <v>0</v>
      </c>
      <c r="AF995" s="42">
        <v>0</v>
      </c>
      <c r="AG995" s="42">
        <v>0</v>
      </c>
      <c r="AH995" s="42">
        <v>0</v>
      </c>
      <c r="AI995" s="42">
        <v>0</v>
      </c>
      <c r="AJ995" s="42">
        <v>0</v>
      </c>
      <c r="AK995" s="42">
        <v>0</v>
      </c>
      <c r="AL995" s="42">
        <v>0</v>
      </c>
      <c r="AM995" s="42">
        <v>0</v>
      </c>
      <c r="AN995" s="42">
        <v>0</v>
      </c>
      <c r="AO995" s="42">
        <v>0</v>
      </c>
      <c r="AP995" s="42">
        <v>0</v>
      </c>
      <c r="AQ995" s="42">
        <v>0</v>
      </c>
      <c r="AR995" s="42">
        <v>0</v>
      </c>
      <c r="AS995" s="42">
        <v>0</v>
      </c>
      <c r="AT995" s="42">
        <v>0</v>
      </c>
      <c r="AU995" s="42">
        <v>0</v>
      </c>
      <c r="AV995" s="42">
        <v>0</v>
      </c>
      <c r="AW995" s="42">
        <v>0</v>
      </c>
      <c r="AX995" s="42">
        <v>0</v>
      </c>
      <c r="AY995" s="42">
        <v>0</v>
      </c>
      <c r="AZ995" s="42">
        <v>0</v>
      </c>
      <c r="BA995" s="42">
        <v>0</v>
      </c>
    </row>
    <row r="996" spans="1:53" x14ac:dyDescent="0.2">
      <c r="A996" s="43" t="s">
        <v>1115</v>
      </c>
      <c r="B996" s="44">
        <v>-52573570.9089735</v>
      </c>
      <c r="C996" s="44">
        <v>-51262636.676845901</v>
      </c>
      <c r="D996" s="44">
        <v>-50503312.709822699</v>
      </c>
      <c r="E996" s="44">
        <v>-49780326.419650003</v>
      </c>
      <c r="F996" s="44">
        <v>-49806232.244412802</v>
      </c>
      <c r="G996" s="44">
        <v>-49832295.878415696</v>
      </c>
      <c r="H996" s="44">
        <v>-49858518.282977</v>
      </c>
      <c r="I996" s="44">
        <v>-49884900.425271101</v>
      </c>
      <c r="J996" s="44">
        <v>-49911443.278364003</v>
      </c>
      <c r="K996" s="44">
        <v>-49938147.821249202</v>
      </c>
      <c r="L996" s="44">
        <v>-49965015.038884103</v>
      </c>
      <c r="M996" s="44">
        <v>-49992045.9222259</v>
      </c>
      <c r="N996" s="44">
        <v>-49992045.9222259</v>
      </c>
      <c r="O996" s="44">
        <v>-50019241.468268499</v>
      </c>
      <c r="P996" s="44">
        <v>-50046602.680078901</v>
      </c>
      <c r="Q996" s="44">
        <v>-50074130.5668348</v>
      </c>
      <c r="R996" s="44">
        <v>-50101826.143861003</v>
      </c>
      <c r="S996" s="44">
        <v>-50129690.432667799</v>
      </c>
      <c r="T996" s="44">
        <v>-50157724.460987799</v>
      </c>
      <c r="U996" s="44">
        <v>-50185929.262814201</v>
      </c>
      <c r="V996" s="44">
        <v>-50214305.878439099</v>
      </c>
      <c r="W996" s="44">
        <v>-50242855.354491703</v>
      </c>
      <c r="X996" s="44">
        <v>-50271578.7439766</v>
      </c>
      <c r="Y996" s="44">
        <v>-50300477.106313303</v>
      </c>
      <c r="Z996" s="44">
        <v>-50329551.507374696</v>
      </c>
      <c r="AA996" s="44">
        <v>-50329551.507374696</v>
      </c>
      <c r="AB996" s="44">
        <v>-50358803.019526601</v>
      </c>
      <c r="AC996" s="44">
        <v>-50388232.721667297</v>
      </c>
      <c r="AD996" s="44">
        <v>-50417841.699267402</v>
      </c>
      <c r="AE996" s="44">
        <v>-50023794.620315298</v>
      </c>
      <c r="AF996" s="44">
        <v>-49627352.166883297</v>
      </c>
      <c r="AG996" s="44">
        <v>-49228494.723540999</v>
      </c>
      <c r="AH996" s="44">
        <v>-48827207.579013802</v>
      </c>
      <c r="AI996" s="44">
        <v>-48423475.932411402</v>
      </c>
      <c r="AJ996" s="44">
        <v>-48017284.892681301</v>
      </c>
      <c r="AK996" s="44">
        <v>-47608619.478060402</v>
      </c>
      <c r="AL996" s="44">
        <v>-47197464.615521498</v>
      </c>
      <c r="AM996" s="44">
        <v>-46783805.140218198</v>
      </c>
      <c r="AN996" s="44">
        <v>-46783805.140218198</v>
      </c>
      <c r="AO996" s="44">
        <v>-46367625.794925198</v>
      </c>
      <c r="AP996" s="44">
        <v>-45948911.229475297</v>
      </c>
      <c r="AQ996" s="44">
        <v>-45527646.0001937</v>
      </c>
      <c r="AR996" s="44">
        <v>-45527650.993422702</v>
      </c>
      <c r="AS996" s="44">
        <v>-45527650.993422702</v>
      </c>
      <c r="AT996" s="44">
        <v>-45527650.993422702</v>
      </c>
      <c r="AU996" s="44">
        <v>-45527650.993422702</v>
      </c>
      <c r="AV996" s="44">
        <v>-45527650.993422702</v>
      </c>
      <c r="AW996" s="44">
        <v>-45527650.993422702</v>
      </c>
      <c r="AX996" s="44">
        <v>-45527650.993422702</v>
      </c>
      <c r="AY996" s="44">
        <v>-45527650.993422702</v>
      </c>
      <c r="AZ996" s="44">
        <v>-45527650.993422702</v>
      </c>
      <c r="BA996" s="44">
        <v>-45527650.993422702</v>
      </c>
    </row>
    <row r="997" spans="1:53" x14ac:dyDescent="0.2">
      <c r="A997" s="91" t="s">
        <v>1116</v>
      </c>
    </row>
    <row r="998" spans="1:53" x14ac:dyDescent="0.2">
      <c r="A998" s="93" t="s">
        <v>1117</v>
      </c>
    </row>
    <row r="999" spans="1:53" x14ac:dyDescent="0.2">
      <c r="A999" s="91" t="s">
        <v>1118</v>
      </c>
      <c r="B999" s="42">
        <v>0</v>
      </c>
      <c r="C999" s="42">
        <v>0</v>
      </c>
      <c r="D999" s="42">
        <v>0</v>
      </c>
      <c r="E999" s="42">
        <v>0</v>
      </c>
      <c r="F999" s="42">
        <v>0</v>
      </c>
      <c r="G999" s="42">
        <v>0</v>
      </c>
      <c r="H999" s="42">
        <v>0</v>
      </c>
      <c r="I999" s="42">
        <v>0</v>
      </c>
      <c r="J999" s="42">
        <v>0</v>
      </c>
      <c r="K999" s="42">
        <v>0</v>
      </c>
      <c r="L999" s="42">
        <v>0</v>
      </c>
      <c r="M999" s="42">
        <v>0</v>
      </c>
      <c r="N999" s="42">
        <v>0</v>
      </c>
      <c r="O999" s="42">
        <v>0</v>
      </c>
      <c r="P999" s="42">
        <v>0</v>
      </c>
      <c r="Q999" s="42">
        <v>0</v>
      </c>
      <c r="R999" s="42">
        <v>0</v>
      </c>
      <c r="S999" s="42">
        <v>0</v>
      </c>
      <c r="T999" s="42">
        <v>0</v>
      </c>
      <c r="U999" s="42">
        <v>0</v>
      </c>
      <c r="V999" s="42">
        <v>0</v>
      </c>
      <c r="W999" s="42">
        <v>0</v>
      </c>
      <c r="X999" s="42">
        <v>0</v>
      </c>
      <c r="Y999" s="42">
        <v>0</v>
      </c>
      <c r="Z999" s="42">
        <v>0</v>
      </c>
      <c r="AA999" s="42">
        <v>0</v>
      </c>
      <c r="AB999" s="42">
        <v>0</v>
      </c>
      <c r="AC999" s="42">
        <v>0</v>
      </c>
      <c r="AD999" s="42">
        <v>0</v>
      </c>
      <c r="AE999" s="42">
        <v>0</v>
      </c>
      <c r="AF999" s="42">
        <v>0</v>
      </c>
      <c r="AG999" s="42">
        <v>0</v>
      </c>
      <c r="AH999" s="42">
        <v>0</v>
      </c>
      <c r="AI999" s="42">
        <v>0</v>
      </c>
      <c r="AJ999" s="42">
        <v>0</v>
      </c>
      <c r="AK999" s="42">
        <v>0</v>
      </c>
      <c r="AL999" s="42">
        <v>0</v>
      </c>
      <c r="AM999" s="42">
        <v>0</v>
      </c>
      <c r="AN999" s="42">
        <v>0</v>
      </c>
      <c r="AO999" s="42">
        <v>0</v>
      </c>
      <c r="AP999" s="42">
        <v>0</v>
      </c>
      <c r="AQ999" s="42">
        <v>0</v>
      </c>
      <c r="AR999" s="42">
        <v>0</v>
      </c>
      <c r="AS999" s="42">
        <v>0</v>
      </c>
      <c r="AT999" s="42">
        <v>0</v>
      </c>
      <c r="AU999" s="42">
        <v>0</v>
      </c>
      <c r="AV999" s="42">
        <v>0</v>
      </c>
      <c r="AW999" s="42">
        <v>0</v>
      </c>
      <c r="AX999" s="42">
        <v>0</v>
      </c>
      <c r="AY999" s="42">
        <v>0</v>
      </c>
      <c r="AZ999" s="42">
        <v>0</v>
      </c>
      <c r="BA999" s="42">
        <v>0</v>
      </c>
    </row>
    <row r="1000" spans="1:53" x14ac:dyDescent="0.2">
      <c r="A1000" s="91" t="s">
        <v>1119</v>
      </c>
      <c r="B1000" s="42">
        <v>0</v>
      </c>
      <c r="C1000" s="42">
        <v>0</v>
      </c>
      <c r="D1000" s="42">
        <v>0</v>
      </c>
      <c r="E1000" s="42">
        <v>0</v>
      </c>
      <c r="F1000" s="42">
        <v>0</v>
      </c>
      <c r="G1000" s="42">
        <v>0</v>
      </c>
      <c r="H1000" s="42">
        <v>0</v>
      </c>
      <c r="I1000" s="42">
        <v>0</v>
      </c>
      <c r="J1000" s="42">
        <v>0</v>
      </c>
      <c r="K1000" s="42">
        <v>0</v>
      </c>
      <c r="L1000" s="42">
        <v>0</v>
      </c>
      <c r="M1000" s="42">
        <v>0</v>
      </c>
      <c r="N1000" s="42">
        <v>0</v>
      </c>
      <c r="O1000" s="42">
        <v>0</v>
      </c>
      <c r="P1000" s="42">
        <v>0</v>
      </c>
      <c r="Q1000" s="42">
        <v>0</v>
      </c>
      <c r="R1000" s="42">
        <v>0</v>
      </c>
      <c r="S1000" s="42">
        <v>0</v>
      </c>
      <c r="T1000" s="42">
        <v>0</v>
      </c>
      <c r="U1000" s="42">
        <v>0</v>
      </c>
      <c r="V1000" s="42">
        <v>0</v>
      </c>
      <c r="W1000" s="42">
        <v>0</v>
      </c>
      <c r="X1000" s="42">
        <v>0</v>
      </c>
      <c r="Y1000" s="42">
        <v>0</v>
      </c>
      <c r="Z1000" s="42">
        <v>0</v>
      </c>
      <c r="AA1000" s="42">
        <v>0</v>
      </c>
      <c r="AB1000" s="42">
        <v>0</v>
      </c>
      <c r="AC1000" s="42">
        <v>0</v>
      </c>
      <c r="AD1000" s="42">
        <v>0</v>
      </c>
      <c r="AE1000" s="42">
        <v>0</v>
      </c>
      <c r="AF1000" s="42">
        <v>0</v>
      </c>
      <c r="AG1000" s="42">
        <v>0</v>
      </c>
      <c r="AH1000" s="42">
        <v>0</v>
      </c>
      <c r="AI1000" s="42">
        <v>0</v>
      </c>
      <c r="AJ1000" s="42">
        <v>0</v>
      </c>
      <c r="AK1000" s="42">
        <v>0</v>
      </c>
      <c r="AL1000" s="42">
        <v>0</v>
      </c>
      <c r="AM1000" s="42">
        <v>0</v>
      </c>
      <c r="AN1000" s="42">
        <v>0</v>
      </c>
      <c r="AO1000" s="42">
        <v>0</v>
      </c>
      <c r="AP1000" s="42">
        <v>0</v>
      </c>
      <c r="AQ1000" s="42">
        <v>0</v>
      </c>
      <c r="AR1000" s="42">
        <v>0</v>
      </c>
      <c r="AS1000" s="42">
        <v>0</v>
      </c>
      <c r="AT1000" s="42">
        <v>0</v>
      </c>
      <c r="AU1000" s="42">
        <v>0</v>
      </c>
      <c r="AV1000" s="42">
        <v>0</v>
      </c>
      <c r="AW1000" s="42">
        <v>0</v>
      </c>
      <c r="AX1000" s="42">
        <v>0</v>
      </c>
      <c r="AY1000" s="42">
        <v>0</v>
      </c>
      <c r="AZ1000" s="42">
        <v>0</v>
      </c>
      <c r="BA1000" s="42">
        <v>0</v>
      </c>
    </row>
    <row r="1001" spans="1:53" x14ac:dyDescent="0.2">
      <c r="A1001" s="91" t="s">
        <v>1120</v>
      </c>
      <c r="B1001" s="42">
        <v>0</v>
      </c>
      <c r="C1001" s="42">
        <v>0</v>
      </c>
      <c r="D1001" s="42">
        <v>0</v>
      </c>
      <c r="E1001" s="42">
        <v>0</v>
      </c>
      <c r="F1001" s="42">
        <v>0</v>
      </c>
      <c r="G1001" s="42">
        <v>0</v>
      </c>
      <c r="H1001" s="42">
        <v>0</v>
      </c>
      <c r="I1001" s="42">
        <v>0</v>
      </c>
      <c r="J1001" s="42">
        <v>0</v>
      </c>
      <c r="K1001" s="42">
        <v>0</v>
      </c>
      <c r="L1001" s="42">
        <v>0</v>
      </c>
      <c r="M1001" s="42">
        <v>0</v>
      </c>
      <c r="N1001" s="42">
        <v>0</v>
      </c>
      <c r="O1001" s="42">
        <v>0</v>
      </c>
      <c r="P1001" s="42">
        <v>0</v>
      </c>
      <c r="Q1001" s="42">
        <v>0</v>
      </c>
      <c r="R1001" s="42">
        <v>0</v>
      </c>
      <c r="S1001" s="42">
        <v>0</v>
      </c>
      <c r="T1001" s="42">
        <v>0</v>
      </c>
      <c r="U1001" s="42">
        <v>0</v>
      </c>
      <c r="V1001" s="42">
        <v>0</v>
      </c>
      <c r="W1001" s="42">
        <v>0</v>
      </c>
      <c r="X1001" s="42">
        <v>0</v>
      </c>
      <c r="Y1001" s="42">
        <v>0</v>
      </c>
      <c r="Z1001" s="42">
        <v>0</v>
      </c>
      <c r="AA1001" s="42">
        <v>0</v>
      </c>
      <c r="AB1001" s="42">
        <v>0</v>
      </c>
      <c r="AC1001" s="42">
        <v>0</v>
      </c>
      <c r="AD1001" s="42">
        <v>0</v>
      </c>
      <c r="AE1001" s="42">
        <v>0</v>
      </c>
      <c r="AF1001" s="42">
        <v>0</v>
      </c>
      <c r="AG1001" s="42">
        <v>0</v>
      </c>
      <c r="AH1001" s="42">
        <v>0</v>
      </c>
      <c r="AI1001" s="42">
        <v>0</v>
      </c>
      <c r="AJ1001" s="42">
        <v>0</v>
      </c>
      <c r="AK1001" s="42">
        <v>0</v>
      </c>
      <c r="AL1001" s="42">
        <v>0</v>
      </c>
      <c r="AM1001" s="42">
        <v>0</v>
      </c>
      <c r="AN1001" s="42">
        <v>0</v>
      </c>
      <c r="AO1001" s="42">
        <v>0</v>
      </c>
      <c r="AP1001" s="42">
        <v>0</v>
      </c>
      <c r="AQ1001" s="42">
        <v>0</v>
      </c>
      <c r="AR1001" s="42">
        <v>0</v>
      </c>
      <c r="AS1001" s="42">
        <v>0</v>
      </c>
      <c r="AT1001" s="42">
        <v>0</v>
      </c>
      <c r="AU1001" s="42">
        <v>0</v>
      </c>
      <c r="AV1001" s="42">
        <v>0</v>
      </c>
      <c r="AW1001" s="42">
        <v>0</v>
      </c>
      <c r="AX1001" s="42">
        <v>0</v>
      </c>
      <c r="AY1001" s="42">
        <v>0</v>
      </c>
      <c r="AZ1001" s="42">
        <v>0</v>
      </c>
      <c r="BA1001" s="42">
        <v>0</v>
      </c>
    </row>
    <row r="1002" spans="1:53" x14ac:dyDescent="0.2">
      <c r="A1002" s="91" t="s">
        <v>1121</v>
      </c>
      <c r="B1002" s="42">
        <v>0</v>
      </c>
      <c r="C1002" s="42">
        <v>0</v>
      </c>
      <c r="D1002" s="42">
        <v>0</v>
      </c>
      <c r="E1002" s="42">
        <v>0</v>
      </c>
      <c r="F1002" s="42">
        <v>0</v>
      </c>
      <c r="G1002" s="42">
        <v>0</v>
      </c>
      <c r="H1002" s="42">
        <v>0</v>
      </c>
      <c r="I1002" s="42">
        <v>0</v>
      </c>
      <c r="J1002" s="42">
        <v>0</v>
      </c>
      <c r="K1002" s="42">
        <v>0</v>
      </c>
      <c r="L1002" s="42">
        <v>0</v>
      </c>
      <c r="M1002" s="42">
        <v>0</v>
      </c>
      <c r="N1002" s="42">
        <v>0</v>
      </c>
      <c r="O1002" s="42">
        <v>0</v>
      </c>
      <c r="P1002" s="42">
        <v>0</v>
      </c>
      <c r="Q1002" s="42">
        <v>0</v>
      </c>
      <c r="R1002" s="42">
        <v>0</v>
      </c>
      <c r="S1002" s="42">
        <v>0</v>
      </c>
      <c r="T1002" s="42">
        <v>0</v>
      </c>
      <c r="U1002" s="42">
        <v>0</v>
      </c>
      <c r="V1002" s="42">
        <v>0</v>
      </c>
      <c r="W1002" s="42">
        <v>0</v>
      </c>
      <c r="X1002" s="42">
        <v>0</v>
      </c>
      <c r="Y1002" s="42">
        <v>0</v>
      </c>
      <c r="Z1002" s="42">
        <v>0</v>
      </c>
      <c r="AA1002" s="42">
        <v>0</v>
      </c>
      <c r="AB1002" s="42">
        <v>0</v>
      </c>
      <c r="AC1002" s="42">
        <v>0</v>
      </c>
      <c r="AD1002" s="42">
        <v>0</v>
      </c>
      <c r="AE1002" s="42">
        <v>0</v>
      </c>
      <c r="AF1002" s="42">
        <v>0</v>
      </c>
      <c r="AG1002" s="42">
        <v>0</v>
      </c>
      <c r="AH1002" s="42">
        <v>0</v>
      </c>
      <c r="AI1002" s="42">
        <v>0</v>
      </c>
      <c r="AJ1002" s="42">
        <v>0</v>
      </c>
      <c r="AK1002" s="42">
        <v>0</v>
      </c>
      <c r="AL1002" s="42">
        <v>0</v>
      </c>
      <c r="AM1002" s="42">
        <v>0</v>
      </c>
      <c r="AN1002" s="42">
        <v>0</v>
      </c>
      <c r="AO1002" s="42">
        <v>0</v>
      </c>
      <c r="AP1002" s="42">
        <v>0</v>
      </c>
      <c r="AQ1002" s="42">
        <v>0</v>
      </c>
      <c r="AR1002" s="42">
        <v>0</v>
      </c>
      <c r="AS1002" s="42">
        <v>0</v>
      </c>
      <c r="AT1002" s="42">
        <v>0</v>
      </c>
      <c r="AU1002" s="42">
        <v>0</v>
      </c>
      <c r="AV1002" s="42">
        <v>0</v>
      </c>
      <c r="AW1002" s="42">
        <v>0</v>
      </c>
      <c r="AX1002" s="42">
        <v>0</v>
      </c>
      <c r="AY1002" s="42">
        <v>0</v>
      </c>
      <c r="AZ1002" s="42">
        <v>0</v>
      </c>
      <c r="BA1002" s="42">
        <v>0</v>
      </c>
    </row>
    <row r="1003" spans="1:53" x14ac:dyDescent="0.2">
      <c r="A1003" s="91" t="s">
        <v>1122</v>
      </c>
      <c r="B1003" s="42">
        <v>0</v>
      </c>
      <c r="C1003" s="42">
        <v>0</v>
      </c>
      <c r="D1003" s="42">
        <v>0</v>
      </c>
      <c r="E1003" s="42">
        <v>0</v>
      </c>
      <c r="F1003" s="42">
        <v>0</v>
      </c>
      <c r="G1003" s="42">
        <v>0</v>
      </c>
      <c r="H1003" s="42">
        <v>0</v>
      </c>
      <c r="I1003" s="42">
        <v>0</v>
      </c>
      <c r="J1003" s="42">
        <v>0</v>
      </c>
      <c r="K1003" s="42">
        <v>0</v>
      </c>
      <c r="L1003" s="42">
        <v>0</v>
      </c>
      <c r="M1003" s="42">
        <v>0</v>
      </c>
      <c r="N1003" s="42">
        <v>0</v>
      </c>
      <c r="O1003" s="42">
        <v>0</v>
      </c>
      <c r="P1003" s="42">
        <v>0</v>
      </c>
      <c r="Q1003" s="42">
        <v>0</v>
      </c>
      <c r="R1003" s="42">
        <v>0</v>
      </c>
      <c r="S1003" s="42">
        <v>0</v>
      </c>
      <c r="T1003" s="42">
        <v>0</v>
      </c>
      <c r="U1003" s="42">
        <v>0</v>
      </c>
      <c r="V1003" s="42">
        <v>0</v>
      </c>
      <c r="W1003" s="42">
        <v>0</v>
      </c>
      <c r="X1003" s="42">
        <v>0</v>
      </c>
      <c r="Y1003" s="42">
        <v>0</v>
      </c>
      <c r="Z1003" s="42">
        <v>0</v>
      </c>
      <c r="AA1003" s="42">
        <v>0</v>
      </c>
      <c r="AB1003" s="42">
        <v>0</v>
      </c>
      <c r="AC1003" s="42">
        <v>0</v>
      </c>
      <c r="AD1003" s="42">
        <v>0</v>
      </c>
      <c r="AE1003" s="42">
        <v>0</v>
      </c>
      <c r="AF1003" s="42">
        <v>0</v>
      </c>
      <c r="AG1003" s="42">
        <v>0</v>
      </c>
      <c r="AH1003" s="42">
        <v>0</v>
      </c>
      <c r="AI1003" s="42">
        <v>0</v>
      </c>
      <c r="AJ1003" s="42">
        <v>0</v>
      </c>
      <c r="AK1003" s="42">
        <v>0</v>
      </c>
      <c r="AL1003" s="42">
        <v>0</v>
      </c>
      <c r="AM1003" s="42">
        <v>0</v>
      </c>
      <c r="AN1003" s="42">
        <v>0</v>
      </c>
      <c r="AO1003" s="42">
        <v>0</v>
      </c>
      <c r="AP1003" s="42">
        <v>0</v>
      </c>
      <c r="AQ1003" s="42">
        <v>0</v>
      </c>
      <c r="AR1003" s="42">
        <v>0</v>
      </c>
      <c r="AS1003" s="42">
        <v>0</v>
      </c>
      <c r="AT1003" s="42">
        <v>0</v>
      </c>
      <c r="AU1003" s="42">
        <v>0</v>
      </c>
      <c r="AV1003" s="42">
        <v>0</v>
      </c>
      <c r="AW1003" s="42">
        <v>0</v>
      </c>
      <c r="AX1003" s="42">
        <v>0</v>
      </c>
      <c r="AY1003" s="42">
        <v>0</v>
      </c>
      <c r="AZ1003" s="42">
        <v>0</v>
      </c>
      <c r="BA1003" s="42">
        <v>0</v>
      </c>
    </row>
    <row r="1004" spans="1:53" x14ac:dyDescent="0.2">
      <c r="A1004" s="91" t="s">
        <v>1123</v>
      </c>
    </row>
    <row r="1005" spans="1:53" x14ac:dyDescent="0.2">
      <c r="A1005" s="91" t="s">
        <v>1124</v>
      </c>
    </row>
    <row r="1006" spans="1:53" x14ac:dyDescent="0.2">
      <c r="A1006" s="93" t="s">
        <v>1125</v>
      </c>
    </row>
    <row r="1007" spans="1:53" x14ac:dyDescent="0.2">
      <c r="A1007" s="91" t="s">
        <v>1126</v>
      </c>
      <c r="B1007" s="42">
        <v>-18570146.829999998</v>
      </c>
      <c r="C1007" s="42">
        <v>-18570146.829999998</v>
      </c>
      <c r="D1007" s="42">
        <v>-18570146.829999998</v>
      </c>
      <c r="E1007" s="42">
        <v>-18570146.829999998</v>
      </c>
      <c r="F1007" s="42">
        <v>-18570146.829999998</v>
      </c>
      <c r="G1007" s="42">
        <v>-18570146.829999998</v>
      </c>
      <c r="H1007" s="42">
        <v>-18570146.829999998</v>
      </c>
      <c r="I1007" s="42">
        <v>-18570146.829999998</v>
      </c>
      <c r="J1007" s="42">
        <v>-18570146.829999998</v>
      </c>
      <c r="K1007" s="42">
        <v>-18570146.829999998</v>
      </c>
      <c r="L1007" s="42">
        <v>-18570146.829999998</v>
      </c>
      <c r="M1007" s="42">
        <v>-18570146.829999998</v>
      </c>
      <c r="N1007" s="42">
        <v>-18570146.829999998</v>
      </c>
      <c r="O1007" s="42">
        <v>-18570146.829999998</v>
      </c>
      <c r="P1007" s="42">
        <v>-18570146.829999998</v>
      </c>
      <c r="Q1007" s="42">
        <v>-18570146.829999998</v>
      </c>
      <c r="R1007" s="42">
        <v>-18570146.829999998</v>
      </c>
      <c r="S1007" s="42">
        <v>-18570146.829999998</v>
      </c>
      <c r="T1007" s="42">
        <v>-18570146.829999998</v>
      </c>
      <c r="U1007" s="42">
        <v>-18570146.829999998</v>
      </c>
      <c r="V1007" s="42">
        <v>-18570146.829999998</v>
      </c>
      <c r="W1007" s="42">
        <v>-18570146.829999998</v>
      </c>
      <c r="X1007" s="42">
        <v>-18570146.829999998</v>
      </c>
      <c r="Y1007" s="42">
        <v>-18570146.829999998</v>
      </c>
      <c r="Z1007" s="42">
        <v>-18570146.829999998</v>
      </c>
      <c r="AA1007" s="42">
        <v>-18570146.829999998</v>
      </c>
      <c r="AB1007" s="42">
        <v>-18570146.829999998</v>
      </c>
      <c r="AC1007" s="42">
        <v>-18570146.829999998</v>
      </c>
      <c r="AD1007" s="42">
        <v>-18570146.829999998</v>
      </c>
      <c r="AE1007" s="42">
        <v>-18570146.829999998</v>
      </c>
      <c r="AF1007" s="42">
        <v>-18570146.829999998</v>
      </c>
      <c r="AG1007" s="42">
        <v>-18570146.829999998</v>
      </c>
      <c r="AH1007" s="42">
        <v>-18570146.829999998</v>
      </c>
      <c r="AI1007" s="42">
        <v>-18570146.829999998</v>
      </c>
      <c r="AJ1007" s="42">
        <v>-18570146.829999998</v>
      </c>
      <c r="AK1007" s="42">
        <v>-18570146.829999998</v>
      </c>
      <c r="AL1007" s="42">
        <v>-18570146.829999998</v>
      </c>
      <c r="AM1007" s="42">
        <v>-18570146.829999998</v>
      </c>
      <c r="AN1007" s="42">
        <v>-18570146.829999998</v>
      </c>
      <c r="AO1007" s="42">
        <v>-18570146.829999998</v>
      </c>
      <c r="AP1007" s="42">
        <v>-18570146.829999998</v>
      </c>
      <c r="AQ1007" s="42">
        <v>-18570146.829999998</v>
      </c>
      <c r="AR1007" s="42">
        <v>-18570146.829999998</v>
      </c>
      <c r="AS1007" s="42">
        <v>-18570146.829999998</v>
      </c>
      <c r="AT1007" s="42">
        <v>-18570146.829999998</v>
      </c>
      <c r="AU1007" s="42">
        <v>-18570146.829999998</v>
      </c>
      <c r="AV1007" s="42">
        <v>-18570146.829999998</v>
      </c>
      <c r="AW1007" s="42">
        <v>-18570146.829999998</v>
      </c>
      <c r="AX1007" s="42">
        <v>-18570146.829999998</v>
      </c>
      <c r="AY1007" s="42">
        <v>-18570146.829999998</v>
      </c>
      <c r="AZ1007" s="42">
        <v>-18570146.829999998</v>
      </c>
      <c r="BA1007" s="42">
        <v>-18570146.829999998</v>
      </c>
    </row>
    <row r="1008" spans="1:53" x14ac:dyDescent="0.2">
      <c r="A1008" s="91" t="s">
        <v>1127</v>
      </c>
      <c r="B1008" s="42">
        <v>0</v>
      </c>
      <c r="C1008" s="42">
        <v>0</v>
      </c>
      <c r="D1008" s="42">
        <v>0</v>
      </c>
      <c r="E1008" s="42">
        <v>0</v>
      </c>
      <c r="F1008" s="42">
        <v>0</v>
      </c>
      <c r="G1008" s="42">
        <v>0</v>
      </c>
      <c r="H1008" s="42">
        <v>0</v>
      </c>
      <c r="I1008" s="42">
        <v>0</v>
      </c>
      <c r="J1008" s="42">
        <v>0</v>
      </c>
      <c r="K1008" s="42">
        <v>0</v>
      </c>
      <c r="L1008" s="42">
        <v>0</v>
      </c>
      <c r="M1008" s="42">
        <v>0</v>
      </c>
      <c r="N1008" s="42">
        <v>0</v>
      </c>
      <c r="O1008" s="42">
        <v>0</v>
      </c>
      <c r="P1008" s="42">
        <v>0</v>
      </c>
      <c r="Q1008" s="42">
        <v>0</v>
      </c>
      <c r="R1008" s="42">
        <v>0</v>
      </c>
      <c r="S1008" s="42">
        <v>0</v>
      </c>
      <c r="T1008" s="42">
        <v>0</v>
      </c>
      <c r="U1008" s="42">
        <v>0</v>
      </c>
      <c r="V1008" s="42">
        <v>0</v>
      </c>
      <c r="W1008" s="42">
        <v>0</v>
      </c>
      <c r="X1008" s="42">
        <v>0</v>
      </c>
      <c r="Y1008" s="42">
        <v>0</v>
      </c>
      <c r="Z1008" s="42">
        <v>0</v>
      </c>
      <c r="AA1008" s="42">
        <v>0</v>
      </c>
      <c r="AB1008" s="42">
        <v>0</v>
      </c>
      <c r="AC1008" s="42">
        <v>0</v>
      </c>
      <c r="AD1008" s="42">
        <v>0</v>
      </c>
      <c r="AE1008" s="42">
        <v>0</v>
      </c>
      <c r="AF1008" s="42">
        <v>0</v>
      </c>
      <c r="AG1008" s="42">
        <v>0</v>
      </c>
      <c r="AH1008" s="42">
        <v>0</v>
      </c>
      <c r="AI1008" s="42">
        <v>0</v>
      </c>
      <c r="AJ1008" s="42">
        <v>0</v>
      </c>
      <c r="AK1008" s="42">
        <v>0</v>
      </c>
      <c r="AL1008" s="42">
        <v>0</v>
      </c>
      <c r="AM1008" s="42">
        <v>0</v>
      </c>
      <c r="AN1008" s="42">
        <v>0</v>
      </c>
      <c r="AO1008" s="42">
        <v>0</v>
      </c>
      <c r="AP1008" s="42">
        <v>0</v>
      </c>
      <c r="AQ1008" s="42">
        <v>0</v>
      </c>
      <c r="AR1008" s="42">
        <v>0</v>
      </c>
      <c r="AS1008" s="42">
        <v>0</v>
      </c>
      <c r="AT1008" s="42">
        <v>0</v>
      </c>
      <c r="AU1008" s="42">
        <v>0</v>
      </c>
      <c r="AV1008" s="42">
        <v>0</v>
      </c>
      <c r="AW1008" s="42">
        <v>0</v>
      </c>
      <c r="AX1008" s="42">
        <v>0</v>
      </c>
      <c r="AY1008" s="42">
        <v>0</v>
      </c>
      <c r="AZ1008" s="42">
        <v>0</v>
      </c>
      <c r="BA1008" s="42">
        <v>0</v>
      </c>
    </row>
    <row r="1009" spans="1:53" x14ac:dyDescent="0.2">
      <c r="A1009" s="43" t="s">
        <v>1128</v>
      </c>
      <c r="B1009" s="44">
        <v>-18570146.829999998</v>
      </c>
      <c r="C1009" s="44">
        <v>-18570146.829999998</v>
      </c>
      <c r="D1009" s="44">
        <v>-18570146.829999998</v>
      </c>
      <c r="E1009" s="44">
        <v>-18570146.829999998</v>
      </c>
      <c r="F1009" s="44">
        <v>-18570146.829999998</v>
      </c>
      <c r="G1009" s="44">
        <v>-18570146.829999998</v>
      </c>
      <c r="H1009" s="44">
        <v>-18570146.829999998</v>
      </c>
      <c r="I1009" s="44">
        <v>-18570146.829999998</v>
      </c>
      <c r="J1009" s="44">
        <v>-18570146.829999998</v>
      </c>
      <c r="K1009" s="44">
        <v>-18570146.829999998</v>
      </c>
      <c r="L1009" s="44">
        <v>-18570146.829999998</v>
      </c>
      <c r="M1009" s="44">
        <v>-18570146.829999998</v>
      </c>
      <c r="N1009" s="44">
        <v>-18570146.829999998</v>
      </c>
      <c r="O1009" s="44">
        <v>-18570146.829999998</v>
      </c>
      <c r="P1009" s="44">
        <v>-18570146.829999998</v>
      </c>
      <c r="Q1009" s="44">
        <v>-18570146.829999998</v>
      </c>
      <c r="R1009" s="44">
        <v>-18570146.829999998</v>
      </c>
      <c r="S1009" s="44">
        <v>-18570146.829999998</v>
      </c>
      <c r="T1009" s="44">
        <v>-18570146.829999998</v>
      </c>
      <c r="U1009" s="44">
        <v>-18570146.829999998</v>
      </c>
      <c r="V1009" s="44">
        <v>-18570146.829999998</v>
      </c>
      <c r="W1009" s="44">
        <v>-18570146.829999998</v>
      </c>
      <c r="X1009" s="44">
        <v>-18570146.829999998</v>
      </c>
      <c r="Y1009" s="44">
        <v>-18570146.829999998</v>
      </c>
      <c r="Z1009" s="44">
        <v>-18570146.829999998</v>
      </c>
      <c r="AA1009" s="44">
        <v>-18570146.829999998</v>
      </c>
      <c r="AB1009" s="44">
        <v>-18570146.829999998</v>
      </c>
      <c r="AC1009" s="44">
        <v>-18570146.829999998</v>
      </c>
      <c r="AD1009" s="44">
        <v>-18570146.829999998</v>
      </c>
      <c r="AE1009" s="44">
        <v>-18570146.829999998</v>
      </c>
      <c r="AF1009" s="44">
        <v>-18570146.829999998</v>
      </c>
      <c r="AG1009" s="44">
        <v>-18570146.829999998</v>
      </c>
      <c r="AH1009" s="44">
        <v>-18570146.829999998</v>
      </c>
      <c r="AI1009" s="44">
        <v>-18570146.829999998</v>
      </c>
      <c r="AJ1009" s="44">
        <v>-18570146.829999998</v>
      </c>
      <c r="AK1009" s="44">
        <v>-18570146.829999998</v>
      </c>
      <c r="AL1009" s="44">
        <v>-18570146.829999998</v>
      </c>
      <c r="AM1009" s="44">
        <v>-18570146.829999998</v>
      </c>
      <c r="AN1009" s="44">
        <v>-18570146.829999998</v>
      </c>
      <c r="AO1009" s="44">
        <v>-18570146.829999998</v>
      </c>
      <c r="AP1009" s="44">
        <v>-18570146.829999998</v>
      </c>
      <c r="AQ1009" s="44">
        <v>-18570146.829999998</v>
      </c>
      <c r="AR1009" s="44">
        <v>-18570146.829999998</v>
      </c>
      <c r="AS1009" s="44">
        <v>-18570146.829999998</v>
      </c>
      <c r="AT1009" s="44">
        <v>-18570146.829999998</v>
      </c>
      <c r="AU1009" s="44">
        <v>-18570146.829999998</v>
      </c>
      <c r="AV1009" s="44">
        <v>-18570146.829999998</v>
      </c>
      <c r="AW1009" s="44">
        <v>-18570146.829999998</v>
      </c>
      <c r="AX1009" s="44">
        <v>-18570146.829999998</v>
      </c>
      <c r="AY1009" s="44">
        <v>-18570146.829999998</v>
      </c>
      <c r="AZ1009" s="44">
        <v>-18570146.829999998</v>
      </c>
      <c r="BA1009" s="44">
        <v>-18570146.829999998</v>
      </c>
    </row>
    <row r="1010" spans="1:53" x14ac:dyDescent="0.2">
      <c r="A1010" s="91" t="s">
        <v>1129</v>
      </c>
    </row>
    <row r="1011" spans="1:53" x14ac:dyDescent="0.2">
      <c r="A1011" s="93" t="s">
        <v>1130</v>
      </c>
    </row>
    <row r="1012" spans="1:53" x14ac:dyDescent="0.2">
      <c r="A1012" s="91" t="s">
        <v>1131</v>
      </c>
      <c r="B1012" s="42">
        <v>-22059362.430509999</v>
      </c>
      <c r="C1012" s="42">
        <v>-22113268.22978</v>
      </c>
      <c r="D1012" s="42">
        <v>-22167174.02905</v>
      </c>
      <c r="E1012" s="42">
        <v>-22221079.8283199</v>
      </c>
      <c r="F1012" s="42">
        <v>-16574985.6275899</v>
      </c>
      <c r="G1012" s="42">
        <v>-16574985.6275899</v>
      </c>
      <c r="H1012" s="42">
        <v>-16574985.6275899</v>
      </c>
      <c r="I1012" s="42">
        <v>-16574985.6275899</v>
      </c>
      <c r="J1012" s="42">
        <v>-16574985.6275899</v>
      </c>
      <c r="K1012" s="42">
        <v>-16574985.6275899</v>
      </c>
      <c r="L1012" s="42">
        <v>-16574985.6275899</v>
      </c>
      <c r="M1012" s="42">
        <v>-16574985.6275899</v>
      </c>
      <c r="N1012" s="42">
        <v>-16574985.6275899</v>
      </c>
      <c r="O1012" s="42">
        <v>-16574985.6275899</v>
      </c>
      <c r="P1012" s="42">
        <v>-16574985.6275899</v>
      </c>
      <c r="Q1012" s="42">
        <v>-16574985.6275899</v>
      </c>
      <c r="R1012" s="42">
        <v>-16574985.6275899</v>
      </c>
      <c r="S1012" s="42">
        <v>-16574985.6275899</v>
      </c>
      <c r="T1012" s="42">
        <v>-16574985.6275899</v>
      </c>
      <c r="U1012" s="42">
        <v>-16574985.6275899</v>
      </c>
      <c r="V1012" s="42">
        <v>-16574985.6275899</v>
      </c>
      <c r="W1012" s="42">
        <v>-16574985.6275899</v>
      </c>
      <c r="X1012" s="42">
        <v>-16574985.6275899</v>
      </c>
      <c r="Y1012" s="42">
        <v>-16574985.6275899</v>
      </c>
      <c r="Z1012" s="42">
        <v>-16574985.6275899</v>
      </c>
      <c r="AA1012" s="42">
        <v>-16574985.6275899</v>
      </c>
      <c r="AB1012" s="42">
        <v>-16574985.6275899</v>
      </c>
      <c r="AC1012" s="42">
        <v>-16574985.6275899</v>
      </c>
      <c r="AD1012" s="42">
        <v>-16574985.6275899</v>
      </c>
      <c r="AE1012" s="42">
        <v>-16574985.6275899</v>
      </c>
      <c r="AF1012" s="42">
        <v>-16574985.6275899</v>
      </c>
      <c r="AG1012" s="42">
        <v>-16574985.6275899</v>
      </c>
      <c r="AH1012" s="42">
        <v>-16574985.6275899</v>
      </c>
      <c r="AI1012" s="42">
        <v>-16574985.6275899</v>
      </c>
      <c r="AJ1012" s="42">
        <v>-16574985.6275899</v>
      </c>
      <c r="AK1012" s="42">
        <v>-16574985.6275899</v>
      </c>
      <c r="AL1012" s="42">
        <v>-16574985.6275899</v>
      </c>
      <c r="AM1012" s="42">
        <v>-16574985.6275899</v>
      </c>
      <c r="AN1012" s="42">
        <v>-16574985.6275899</v>
      </c>
      <c r="AO1012" s="42">
        <v>-16574985.6275899</v>
      </c>
      <c r="AP1012" s="42">
        <v>-16574985.6275899</v>
      </c>
      <c r="AQ1012" s="42">
        <v>-16574985.6275899</v>
      </c>
      <c r="AR1012" s="42">
        <v>-16574985.6275899</v>
      </c>
      <c r="AS1012" s="42">
        <v>-16574985.6275899</v>
      </c>
      <c r="AT1012" s="42">
        <v>-16574985.6275899</v>
      </c>
      <c r="AU1012" s="42">
        <v>-16574985.6275899</v>
      </c>
      <c r="AV1012" s="42">
        <v>-16574985.6275899</v>
      </c>
      <c r="AW1012" s="42">
        <v>-16574985.6275899</v>
      </c>
      <c r="AX1012" s="42">
        <v>-16574985.6275899</v>
      </c>
      <c r="AY1012" s="42">
        <v>-16574985.6275899</v>
      </c>
      <c r="AZ1012" s="42">
        <v>-16574985.6275899</v>
      </c>
      <c r="BA1012" s="42">
        <v>-16574985.6275899</v>
      </c>
    </row>
    <row r="1013" spans="1:53" x14ac:dyDescent="0.2">
      <c r="A1013" s="91" t="s">
        <v>1132</v>
      </c>
      <c r="B1013" s="42">
        <v>-26845470.379999999</v>
      </c>
      <c r="C1013" s="42">
        <v>-26845470.379999999</v>
      </c>
      <c r="D1013" s="42">
        <v>-26845470.379999999</v>
      </c>
      <c r="E1013" s="42">
        <v>-26845470.379999999</v>
      </c>
      <c r="F1013" s="42">
        <v>-26845470.379999999</v>
      </c>
      <c r="G1013" s="42">
        <v>-26845470.379999999</v>
      </c>
      <c r="H1013" s="42">
        <v>-26845470.379999999</v>
      </c>
      <c r="I1013" s="42">
        <v>-26845470.379999999</v>
      </c>
      <c r="J1013" s="42">
        <v>-26845470.379999999</v>
      </c>
      <c r="K1013" s="42">
        <v>-26845470.379999999</v>
      </c>
      <c r="L1013" s="42">
        <v>-26845470.379999999</v>
      </c>
      <c r="M1013" s="42">
        <v>-26845470.379999999</v>
      </c>
      <c r="N1013" s="42">
        <v>-26845470.379999999</v>
      </c>
      <c r="O1013" s="42">
        <v>-26845470.379999999</v>
      </c>
      <c r="P1013" s="42">
        <v>-26845470.379999999</v>
      </c>
      <c r="Q1013" s="42">
        <v>-26845470.379999999</v>
      </c>
      <c r="R1013" s="42">
        <v>-26845470.379999999</v>
      </c>
      <c r="S1013" s="42">
        <v>-26845470.379999999</v>
      </c>
      <c r="T1013" s="42">
        <v>-26845470.379999999</v>
      </c>
      <c r="U1013" s="42">
        <v>-26845470.379999999</v>
      </c>
      <c r="V1013" s="42">
        <v>-26845470.379999999</v>
      </c>
      <c r="W1013" s="42">
        <v>-26845470.379999999</v>
      </c>
      <c r="X1013" s="42">
        <v>-26845470.379999999</v>
      </c>
      <c r="Y1013" s="42">
        <v>-26845470.379999999</v>
      </c>
      <c r="Z1013" s="42">
        <v>-26845470.379999999</v>
      </c>
      <c r="AA1013" s="42">
        <v>-26845470.379999999</v>
      </c>
      <c r="AB1013" s="42">
        <v>-26845470.379999999</v>
      </c>
      <c r="AC1013" s="42">
        <v>-26845470.379999999</v>
      </c>
      <c r="AD1013" s="42">
        <v>-26845470.379999999</v>
      </c>
      <c r="AE1013" s="42">
        <v>-26845470.379999999</v>
      </c>
      <c r="AF1013" s="42">
        <v>-26845470.379999999</v>
      </c>
      <c r="AG1013" s="42">
        <v>-26845470.379999999</v>
      </c>
      <c r="AH1013" s="42">
        <v>-26845470.379999999</v>
      </c>
      <c r="AI1013" s="42">
        <v>-26845470.379999999</v>
      </c>
      <c r="AJ1013" s="42">
        <v>-26845470.379999999</v>
      </c>
      <c r="AK1013" s="42">
        <v>-26845470.379999999</v>
      </c>
      <c r="AL1013" s="42">
        <v>-26845470.379999999</v>
      </c>
      <c r="AM1013" s="42">
        <v>-26845470.379999999</v>
      </c>
      <c r="AN1013" s="42">
        <v>-26845470.379999999</v>
      </c>
      <c r="AO1013" s="42">
        <v>-26845470.379999999</v>
      </c>
      <c r="AP1013" s="42">
        <v>-26845470.379999999</v>
      </c>
      <c r="AQ1013" s="42">
        <v>-26845470.379999999</v>
      </c>
      <c r="AR1013" s="42">
        <v>-26845470.379999999</v>
      </c>
      <c r="AS1013" s="42">
        <v>-26845470.379999999</v>
      </c>
      <c r="AT1013" s="42">
        <v>-26845470.379999999</v>
      </c>
      <c r="AU1013" s="42">
        <v>-26845470.379999999</v>
      </c>
      <c r="AV1013" s="42">
        <v>-26845470.379999999</v>
      </c>
      <c r="AW1013" s="42">
        <v>-26845470.379999999</v>
      </c>
      <c r="AX1013" s="42">
        <v>-26845470.379999999</v>
      </c>
      <c r="AY1013" s="42">
        <v>-26845470.379999999</v>
      </c>
      <c r="AZ1013" s="42">
        <v>-26845470.379999999</v>
      </c>
      <c r="BA1013" s="42">
        <v>-26845470.379999999</v>
      </c>
    </row>
    <row r="1014" spans="1:53" x14ac:dyDescent="0.2">
      <c r="A1014" s="91" t="s">
        <v>1133</v>
      </c>
      <c r="B1014" s="42">
        <v>0</v>
      </c>
      <c r="C1014" s="42">
        <v>0</v>
      </c>
      <c r="D1014" s="42">
        <v>0</v>
      </c>
      <c r="E1014" s="42">
        <v>0</v>
      </c>
      <c r="F1014" s="42">
        <v>0</v>
      </c>
      <c r="G1014" s="42">
        <v>0</v>
      </c>
      <c r="H1014" s="42">
        <v>0</v>
      </c>
      <c r="I1014" s="42">
        <v>0</v>
      </c>
      <c r="J1014" s="42">
        <v>0</v>
      </c>
      <c r="K1014" s="42">
        <v>0</v>
      </c>
      <c r="L1014" s="42">
        <v>0</v>
      </c>
      <c r="M1014" s="42">
        <v>0</v>
      </c>
      <c r="N1014" s="42">
        <v>0</v>
      </c>
      <c r="O1014" s="42">
        <v>0</v>
      </c>
      <c r="P1014" s="42">
        <v>0</v>
      </c>
      <c r="Q1014" s="42">
        <v>0</v>
      </c>
      <c r="R1014" s="42">
        <v>0</v>
      </c>
      <c r="S1014" s="42">
        <v>0</v>
      </c>
      <c r="T1014" s="42">
        <v>0</v>
      </c>
      <c r="U1014" s="42">
        <v>0</v>
      </c>
      <c r="V1014" s="42">
        <v>0</v>
      </c>
      <c r="W1014" s="42">
        <v>0</v>
      </c>
      <c r="X1014" s="42">
        <v>0</v>
      </c>
      <c r="Y1014" s="42">
        <v>0</v>
      </c>
      <c r="Z1014" s="42">
        <v>0</v>
      </c>
      <c r="AA1014" s="42">
        <v>0</v>
      </c>
      <c r="AB1014" s="42">
        <v>0</v>
      </c>
      <c r="AC1014" s="42">
        <v>0</v>
      </c>
      <c r="AD1014" s="42">
        <v>0</v>
      </c>
      <c r="AE1014" s="42">
        <v>0</v>
      </c>
      <c r="AF1014" s="42">
        <v>0</v>
      </c>
      <c r="AG1014" s="42">
        <v>0</v>
      </c>
      <c r="AH1014" s="42">
        <v>0</v>
      </c>
      <c r="AI1014" s="42">
        <v>0</v>
      </c>
      <c r="AJ1014" s="42">
        <v>0</v>
      </c>
      <c r="AK1014" s="42">
        <v>0</v>
      </c>
      <c r="AL1014" s="42">
        <v>0</v>
      </c>
      <c r="AM1014" s="42">
        <v>0</v>
      </c>
      <c r="AN1014" s="42">
        <v>0</v>
      </c>
      <c r="AO1014" s="42">
        <v>0</v>
      </c>
      <c r="AP1014" s="42">
        <v>0</v>
      </c>
      <c r="AQ1014" s="42">
        <v>0</v>
      </c>
      <c r="AR1014" s="42">
        <v>0</v>
      </c>
      <c r="AS1014" s="42">
        <v>0</v>
      </c>
      <c r="AT1014" s="42">
        <v>0</v>
      </c>
      <c r="AU1014" s="42">
        <v>0</v>
      </c>
      <c r="AV1014" s="42">
        <v>0</v>
      </c>
      <c r="AW1014" s="42">
        <v>0</v>
      </c>
      <c r="AX1014" s="42">
        <v>0</v>
      </c>
      <c r="AY1014" s="42">
        <v>0</v>
      </c>
      <c r="AZ1014" s="42">
        <v>0</v>
      </c>
      <c r="BA1014" s="42">
        <v>0</v>
      </c>
    </row>
    <row r="1015" spans="1:53" x14ac:dyDescent="0.2">
      <c r="A1015" s="91" t="s">
        <v>1134</v>
      </c>
      <c r="B1015" s="42">
        <v>-301317.83</v>
      </c>
      <c r="C1015" s="42">
        <v>-301317.83</v>
      </c>
      <c r="D1015" s="42">
        <v>-301317.83</v>
      </c>
      <c r="E1015" s="42">
        <v>-301317.83</v>
      </c>
      <c r="F1015" s="42">
        <v>-301317.83</v>
      </c>
      <c r="G1015" s="42">
        <v>-301317.83</v>
      </c>
      <c r="H1015" s="42">
        <v>-301317.83</v>
      </c>
      <c r="I1015" s="42">
        <v>-301317.83</v>
      </c>
      <c r="J1015" s="42">
        <v>-301317.83</v>
      </c>
      <c r="K1015" s="42">
        <v>-301317.83</v>
      </c>
      <c r="L1015" s="42">
        <v>-301317.83</v>
      </c>
      <c r="M1015" s="42">
        <v>-301317.83</v>
      </c>
      <c r="N1015" s="42">
        <v>-301317.83</v>
      </c>
      <c r="O1015" s="42">
        <v>-301317.83</v>
      </c>
      <c r="P1015" s="42">
        <v>-301317.83</v>
      </c>
      <c r="Q1015" s="42">
        <v>-301317.83</v>
      </c>
      <c r="R1015" s="42">
        <v>-301317.83</v>
      </c>
      <c r="S1015" s="42">
        <v>-301317.83</v>
      </c>
      <c r="T1015" s="42">
        <v>-301317.83</v>
      </c>
      <c r="U1015" s="42">
        <v>-301317.83</v>
      </c>
      <c r="V1015" s="42">
        <v>-301317.83</v>
      </c>
      <c r="W1015" s="42">
        <v>-301317.83</v>
      </c>
      <c r="X1015" s="42">
        <v>-301317.83</v>
      </c>
      <c r="Y1015" s="42">
        <v>-301317.83</v>
      </c>
      <c r="Z1015" s="42">
        <v>-301317.83</v>
      </c>
      <c r="AA1015" s="42">
        <v>-301317.83</v>
      </c>
      <c r="AB1015" s="42">
        <v>-301317.83</v>
      </c>
      <c r="AC1015" s="42">
        <v>-301317.83</v>
      </c>
      <c r="AD1015" s="42">
        <v>-301317.83</v>
      </c>
      <c r="AE1015" s="42">
        <v>-301317.83</v>
      </c>
      <c r="AF1015" s="42">
        <v>-301317.83</v>
      </c>
      <c r="AG1015" s="42">
        <v>-301317.83</v>
      </c>
      <c r="AH1015" s="42">
        <v>-301317.83</v>
      </c>
      <c r="AI1015" s="42">
        <v>-301317.83</v>
      </c>
      <c r="AJ1015" s="42">
        <v>-301317.83</v>
      </c>
      <c r="AK1015" s="42">
        <v>-301317.83</v>
      </c>
      <c r="AL1015" s="42">
        <v>-301317.83</v>
      </c>
      <c r="AM1015" s="42">
        <v>-301317.83</v>
      </c>
      <c r="AN1015" s="42">
        <v>-301317.83</v>
      </c>
      <c r="AO1015" s="42">
        <v>-301317.83</v>
      </c>
      <c r="AP1015" s="42">
        <v>-301317.83</v>
      </c>
      <c r="AQ1015" s="42">
        <v>-301317.83</v>
      </c>
      <c r="AR1015" s="42">
        <v>-301317.83</v>
      </c>
      <c r="AS1015" s="42">
        <v>-301317.83</v>
      </c>
      <c r="AT1015" s="42">
        <v>-301317.83</v>
      </c>
      <c r="AU1015" s="42">
        <v>-301317.83</v>
      </c>
      <c r="AV1015" s="42">
        <v>-301317.83</v>
      </c>
      <c r="AW1015" s="42">
        <v>-301317.83</v>
      </c>
      <c r="AX1015" s="42">
        <v>-301317.83</v>
      </c>
      <c r="AY1015" s="42">
        <v>-301317.83</v>
      </c>
      <c r="AZ1015" s="42">
        <v>-301317.83</v>
      </c>
      <c r="BA1015" s="42">
        <v>-301317.83</v>
      </c>
    </row>
    <row r="1016" spans="1:53" x14ac:dyDescent="0.2">
      <c r="A1016" s="43" t="s">
        <v>1135</v>
      </c>
      <c r="B1016" s="44">
        <v>-49206150.640509903</v>
      </c>
      <c r="C1016" s="44">
        <v>-49260056.439779997</v>
      </c>
      <c r="D1016" s="44">
        <v>-49313962.239050001</v>
      </c>
      <c r="E1016" s="44">
        <v>-49367868.038319997</v>
      </c>
      <c r="F1016" s="44">
        <v>-43721773.837589897</v>
      </c>
      <c r="G1016" s="44">
        <v>-43721773.837589897</v>
      </c>
      <c r="H1016" s="44">
        <v>-43721773.837589897</v>
      </c>
      <c r="I1016" s="44">
        <v>-43721773.837589897</v>
      </c>
      <c r="J1016" s="44">
        <v>-43721773.837589897</v>
      </c>
      <c r="K1016" s="44">
        <v>-43721773.837589897</v>
      </c>
      <c r="L1016" s="44">
        <v>-43721773.837589897</v>
      </c>
      <c r="M1016" s="44">
        <v>-43721773.837589897</v>
      </c>
      <c r="N1016" s="44">
        <v>-43721773.837589897</v>
      </c>
      <c r="O1016" s="44">
        <v>-43721773.837589897</v>
      </c>
      <c r="P1016" s="44">
        <v>-43721773.837589897</v>
      </c>
      <c r="Q1016" s="44">
        <v>-43721773.837589897</v>
      </c>
      <c r="R1016" s="44">
        <v>-43721773.837589897</v>
      </c>
      <c r="S1016" s="44">
        <v>-43721773.837589897</v>
      </c>
      <c r="T1016" s="44">
        <v>-43721773.837589897</v>
      </c>
      <c r="U1016" s="44">
        <v>-43721773.837589897</v>
      </c>
      <c r="V1016" s="44">
        <v>-43721773.837589897</v>
      </c>
      <c r="W1016" s="44">
        <v>-43721773.837589897</v>
      </c>
      <c r="X1016" s="44">
        <v>-43721773.837589897</v>
      </c>
      <c r="Y1016" s="44">
        <v>-43721773.837589897</v>
      </c>
      <c r="Z1016" s="44">
        <v>-43721773.837589897</v>
      </c>
      <c r="AA1016" s="44">
        <v>-43721773.837589897</v>
      </c>
      <c r="AB1016" s="44">
        <v>-43721773.837589897</v>
      </c>
      <c r="AC1016" s="44">
        <v>-43721773.837589897</v>
      </c>
      <c r="AD1016" s="44">
        <v>-43721773.837589897</v>
      </c>
      <c r="AE1016" s="44">
        <v>-43721773.837589897</v>
      </c>
      <c r="AF1016" s="44">
        <v>-43721773.837589897</v>
      </c>
      <c r="AG1016" s="44">
        <v>-43721773.837589897</v>
      </c>
      <c r="AH1016" s="44">
        <v>-43721773.837589897</v>
      </c>
      <c r="AI1016" s="44">
        <v>-43721773.837589897</v>
      </c>
      <c r="AJ1016" s="44">
        <v>-43721773.837589897</v>
      </c>
      <c r="AK1016" s="44">
        <v>-43721773.837589897</v>
      </c>
      <c r="AL1016" s="44">
        <v>-43721773.837589897</v>
      </c>
      <c r="AM1016" s="44">
        <v>-43721773.837589897</v>
      </c>
      <c r="AN1016" s="44">
        <v>-43721773.837589897</v>
      </c>
      <c r="AO1016" s="44">
        <v>-43721773.837589897</v>
      </c>
      <c r="AP1016" s="44">
        <v>-43721773.837589897</v>
      </c>
      <c r="AQ1016" s="44">
        <v>-43721773.837589897</v>
      </c>
      <c r="AR1016" s="44">
        <v>-43721773.837589897</v>
      </c>
      <c r="AS1016" s="44">
        <v>-43721773.837589897</v>
      </c>
      <c r="AT1016" s="44">
        <v>-43721773.837589897</v>
      </c>
      <c r="AU1016" s="44">
        <v>-43721773.837589897</v>
      </c>
      <c r="AV1016" s="44">
        <v>-43721773.837589897</v>
      </c>
      <c r="AW1016" s="44">
        <v>-43721773.837589897</v>
      </c>
      <c r="AX1016" s="44">
        <v>-43721773.837589897</v>
      </c>
      <c r="AY1016" s="44">
        <v>-43721773.837589897</v>
      </c>
      <c r="AZ1016" s="44">
        <v>-43721773.837589897</v>
      </c>
      <c r="BA1016" s="44">
        <v>-43721773.837589897</v>
      </c>
    </row>
    <row r="1017" spans="1:53" x14ac:dyDescent="0.2">
      <c r="A1017" s="91" t="s">
        <v>1136</v>
      </c>
    </row>
    <row r="1018" spans="1:53" x14ac:dyDescent="0.2">
      <c r="A1018" s="93" t="s">
        <v>1137</v>
      </c>
    </row>
    <row r="1019" spans="1:53" x14ac:dyDescent="0.2">
      <c r="A1019" s="91" t="s">
        <v>1138</v>
      </c>
      <c r="B1019" s="42">
        <v>-0.08</v>
      </c>
      <c r="C1019" s="42">
        <v>-0.08</v>
      </c>
      <c r="D1019" s="42">
        <v>-0.08</v>
      </c>
      <c r="E1019" s="42">
        <v>-0.08</v>
      </c>
      <c r="F1019" s="42">
        <v>-0.08</v>
      </c>
      <c r="G1019" s="42">
        <v>-0.08</v>
      </c>
      <c r="H1019" s="42">
        <v>-0.08</v>
      </c>
      <c r="I1019" s="42">
        <v>-0.08</v>
      </c>
      <c r="J1019" s="42">
        <v>-0.08</v>
      </c>
      <c r="K1019" s="42">
        <v>-0.08</v>
      </c>
      <c r="L1019" s="42">
        <v>-0.08</v>
      </c>
      <c r="M1019" s="42">
        <v>-0.08</v>
      </c>
      <c r="N1019" s="42">
        <v>-0.08</v>
      </c>
      <c r="O1019" s="42">
        <v>-0.08</v>
      </c>
      <c r="P1019" s="42">
        <v>-0.08</v>
      </c>
      <c r="Q1019" s="42">
        <v>-0.08</v>
      </c>
      <c r="R1019" s="42">
        <v>-0.08</v>
      </c>
      <c r="S1019" s="42">
        <v>-0.08</v>
      </c>
      <c r="T1019" s="42">
        <v>-0.08</v>
      </c>
      <c r="U1019" s="42">
        <v>-0.08</v>
      </c>
      <c r="V1019" s="42">
        <v>-0.08</v>
      </c>
      <c r="W1019" s="42">
        <v>-0.08</v>
      </c>
      <c r="X1019" s="42">
        <v>-0.08</v>
      </c>
      <c r="Y1019" s="42">
        <v>-0.08</v>
      </c>
      <c r="Z1019" s="42">
        <v>-0.08</v>
      </c>
      <c r="AA1019" s="42">
        <v>-0.08</v>
      </c>
      <c r="AB1019" s="42">
        <v>-0.08</v>
      </c>
      <c r="AC1019" s="42">
        <v>-0.08</v>
      </c>
      <c r="AD1019" s="42">
        <v>-0.08</v>
      </c>
      <c r="AE1019" s="42">
        <v>-0.08</v>
      </c>
      <c r="AF1019" s="42">
        <v>-0.08</v>
      </c>
      <c r="AG1019" s="42">
        <v>-0.08</v>
      </c>
      <c r="AH1019" s="42">
        <v>-0.08</v>
      </c>
      <c r="AI1019" s="42">
        <v>-0.08</v>
      </c>
      <c r="AJ1019" s="42">
        <v>-0.08</v>
      </c>
      <c r="AK1019" s="42">
        <v>-0.08</v>
      </c>
      <c r="AL1019" s="42">
        <v>-0.08</v>
      </c>
      <c r="AM1019" s="42">
        <v>-0.08</v>
      </c>
      <c r="AN1019" s="42">
        <v>-0.08</v>
      </c>
      <c r="AO1019" s="42">
        <v>-0.08</v>
      </c>
      <c r="AP1019" s="42">
        <v>-0.08</v>
      </c>
      <c r="AQ1019" s="42">
        <v>-0.08</v>
      </c>
      <c r="AR1019" s="42">
        <v>-0.08</v>
      </c>
      <c r="AS1019" s="42">
        <v>-0.08</v>
      </c>
      <c r="AT1019" s="42">
        <v>-0.08</v>
      </c>
      <c r="AU1019" s="42">
        <v>-0.08</v>
      </c>
      <c r="AV1019" s="42">
        <v>-0.08</v>
      </c>
      <c r="AW1019" s="42">
        <v>-0.08</v>
      </c>
      <c r="AX1019" s="42">
        <v>-0.08</v>
      </c>
      <c r="AY1019" s="42">
        <v>-0.08</v>
      </c>
      <c r="AZ1019" s="42">
        <v>-0.08</v>
      </c>
      <c r="BA1019" s="42">
        <v>-0.08</v>
      </c>
    </row>
    <row r="1020" spans="1:53" x14ac:dyDescent="0.2">
      <c r="A1020" s="91" t="s">
        <v>1139</v>
      </c>
      <c r="B1020" s="42">
        <v>-10043833.539999999</v>
      </c>
      <c r="C1020" s="42">
        <v>-10043833.539999999</v>
      </c>
      <c r="D1020" s="42">
        <v>-10043833.539999999</v>
      </c>
      <c r="E1020" s="42">
        <v>-10043833.539999999</v>
      </c>
      <c r="F1020" s="42">
        <v>-10043833.539999999</v>
      </c>
      <c r="G1020" s="42">
        <v>-10043833.539999999</v>
      </c>
      <c r="H1020" s="42">
        <v>-10043833.539999999</v>
      </c>
      <c r="I1020" s="42">
        <v>-10043833.539999999</v>
      </c>
      <c r="J1020" s="42">
        <v>-10043833.539999999</v>
      </c>
      <c r="K1020" s="42">
        <v>-10043833.539999999</v>
      </c>
      <c r="L1020" s="42">
        <v>-10043833.539999999</v>
      </c>
      <c r="M1020" s="42">
        <v>-10043833.539999999</v>
      </c>
      <c r="N1020" s="42">
        <v>-10043833.539999999</v>
      </c>
      <c r="O1020" s="42">
        <v>-10043833.539999999</v>
      </c>
      <c r="P1020" s="42">
        <v>-10043833.539999999</v>
      </c>
      <c r="Q1020" s="42">
        <v>-10043833.539999999</v>
      </c>
      <c r="R1020" s="42">
        <v>-10043833.539999999</v>
      </c>
      <c r="S1020" s="42">
        <v>-10043833.539999999</v>
      </c>
      <c r="T1020" s="42">
        <v>-10043833.539999999</v>
      </c>
      <c r="U1020" s="42">
        <v>-10043833.539999999</v>
      </c>
      <c r="V1020" s="42">
        <v>-10043833.539999999</v>
      </c>
      <c r="W1020" s="42">
        <v>-10043833.539999999</v>
      </c>
      <c r="X1020" s="42">
        <v>-10043833.539999999</v>
      </c>
      <c r="Y1020" s="42">
        <v>-10043833.539999999</v>
      </c>
      <c r="Z1020" s="42">
        <v>-10043833.539999999</v>
      </c>
      <c r="AA1020" s="42">
        <v>-10043833.539999999</v>
      </c>
      <c r="AB1020" s="42">
        <v>-10043833.539999999</v>
      </c>
      <c r="AC1020" s="42">
        <v>-10043833.539999999</v>
      </c>
      <c r="AD1020" s="42">
        <v>-10043833.539999999</v>
      </c>
      <c r="AE1020" s="42">
        <v>-10043833.539999999</v>
      </c>
      <c r="AF1020" s="42">
        <v>-10043833.539999999</v>
      </c>
      <c r="AG1020" s="42">
        <v>-10043833.539999999</v>
      </c>
      <c r="AH1020" s="42">
        <v>-10043833.539999999</v>
      </c>
      <c r="AI1020" s="42">
        <v>-10043833.539999999</v>
      </c>
      <c r="AJ1020" s="42">
        <v>-10043833.539999999</v>
      </c>
      <c r="AK1020" s="42">
        <v>-10043833.539999999</v>
      </c>
      <c r="AL1020" s="42">
        <v>-10043833.539999999</v>
      </c>
      <c r="AM1020" s="42">
        <v>-10043833.539999999</v>
      </c>
      <c r="AN1020" s="42">
        <v>-10043833.539999999</v>
      </c>
      <c r="AO1020" s="42">
        <v>-10043833.539999999</v>
      </c>
      <c r="AP1020" s="42">
        <v>-10043833.539999999</v>
      </c>
      <c r="AQ1020" s="42">
        <v>-10043833.539999999</v>
      </c>
      <c r="AR1020" s="42">
        <v>-10043833.539999999</v>
      </c>
      <c r="AS1020" s="42">
        <v>-10043833.539999999</v>
      </c>
      <c r="AT1020" s="42">
        <v>-10043833.539999999</v>
      </c>
      <c r="AU1020" s="42">
        <v>-10043833.539999999</v>
      </c>
      <c r="AV1020" s="42">
        <v>-10043833.539999999</v>
      </c>
      <c r="AW1020" s="42">
        <v>-10043833.539999999</v>
      </c>
      <c r="AX1020" s="42">
        <v>-10043833.539999999</v>
      </c>
      <c r="AY1020" s="42">
        <v>-10043833.539999999</v>
      </c>
      <c r="AZ1020" s="42">
        <v>-10043833.539999999</v>
      </c>
      <c r="BA1020" s="42">
        <v>-10043833.539999999</v>
      </c>
    </row>
    <row r="1021" spans="1:53" x14ac:dyDescent="0.2">
      <c r="A1021" s="91" t="s">
        <v>1140</v>
      </c>
      <c r="B1021" s="42">
        <v>0</v>
      </c>
      <c r="C1021" s="42">
        <v>0</v>
      </c>
      <c r="D1021" s="42">
        <v>0</v>
      </c>
      <c r="E1021" s="42">
        <v>0</v>
      </c>
      <c r="F1021" s="42">
        <v>0</v>
      </c>
      <c r="G1021" s="42">
        <v>0</v>
      </c>
      <c r="H1021" s="42">
        <v>0</v>
      </c>
      <c r="I1021" s="42">
        <v>0</v>
      </c>
      <c r="J1021" s="42">
        <v>0</v>
      </c>
      <c r="K1021" s="42">
        <v>0</v>
      </c>
      <c r="L1021" s="42">
        <v>0</v>
      </c>
      <c r="M1021" s="42">
        <v>0</v>
      </c>
      <c r="N1021" s="42">
        <v>0</v>
      </c>
      <c r="O1021" s="42">
        <v>0</v>
      </c>
      <c r="P1021" s="42">
        <v>0</v>
      </c>
      <c r="Q1021" s="42">
        <v>0</v>
      </c>
      <c r="R1021" s="42">
        <v>0</v>
      </c>
      <c r="S1021" s="42">
        <v>0</v>
      </c>
      <c r="T1021" s="42">
        <v>0</v>
      </c>
      <c r="U1021" s="42">
        <v>0</v>
      </c>
      <c r="V1021" s="42">
        <v>0</v>
      </c>
      <c r="W1021" s="42">
        <v>0</v>
      </c>
      <c r="X1021" s="42">
        <v>0</v>
      </c>
      <c r="Y1021" s="42">
        <v>0</v>
      </c>
      <c r="Z1021" s="42">
        <v>0</v>
      </c>
      <c r="AA1021" s="42">
        <v>0</v>
      </c>
      <c r="AB1021" s="42">
        <v>0</v>
      </c>
      <c r="AC1021" s="42">
        <v>0</v>
      </c>
      <c r="AD1021" s="42">
        <v>0</v>
      </c>
      <c r="AE1021" s="42">
        <v>0</v>
      </c>
      <c r="AF1021" s="42">
        <v>0</v>
      </c>
      <c r="AG1021" s="42">
        <v>0</v>
      </c>
      <c r="AH1021" s="42">
        <v>0</v>
      </c>
      <c r="AI1021" s="42">
        <v>0</v>
      </c>
      <c r="AJ1021" s="42">
        <v>0</v>
      </c>
      <c r="AK1021" s="42">
        <v>0</v>
      </c>
      <c r="AL1021" s="42">
        <v>0</v>
      </c>
      <c r="AM1021" s="42">
        <v>0</v>
      </c>
      <c r="AN1021" s="42">
        <v>0</v>
      </c>
      <c r="AO1021" s="42">
        <v>0</v>
      </c>
      <c r="AP1021" s="42">
        <v>0</v>
      </c>
      <c r="AQ1021" s="42">
        <v>0</v>
      </c>
      <c r="AR1021" s="42">
        <v>0</v>
      </c>
      <c r="AS1021" s="42">
        <v>0</v>
      </c>
      <c r="AT1021" s="42">
        <v>0</v>
      </c>
      <c r="AU1021" s="42">
        <v>0</v>
      </c>
      <c r="AV1021" s="42">
        <v>0</v>
      </c>
      <c r="AW1021" s="42">
        <v>0</v>
      </c>
      <c r="AX1021" s="42">
        <v>0</v>
      </c>
      <c r="AY1021" s="42">
        <v>0</v>
      </c>
      <c r="AZ1021" s="42">
        <v>0</v>
      </c>
      <c r="BA1021" s="42">
        <v>0</v>
      </c>
    </row>
    <row r="1022" spans="1:53" x14ac:dyDescent="0.2">
      <c r="A1022" s="91" t="s">
        <v>1141</v>
      </c>
      <c r="B1022" s="42">
        <v>0</v>
      </c>
      <c r="C1022" s="42">
        <v>0</v>
      </c>
      <c r="D1022" s="42">
        <v>0</v>
      </c>
      <c r="E1022" s="42">
        <v>0</v>
      </c>
      <c r="F1022" s="42">
        <v>0</v>
      </c>
      <c r="G1022" s="42">
        <v>0</v>
      </c>
      <c r="H1022" s="42">
        <v>0</v>
      </c>
      <c r="I1022" s="42">
        <v>0</v>
      </c>
      <c r="J1022" s="42">
        <v>0</v>
      </c>
      <c r="K1022" s="42">
        <v>0</v>
      </c>
      <c r="L1022" s="42">
        <v>0</v>
      </c>
      <c r="M1022" s="42">
        <v>0</v>
      </c>
      <c r="N1022" s="42">
        <v>0</v>
      </c>
      <c r="O1022" s="42">
        <v>0</v>
      </c>
      <c r="P1022" s="42">
        <v>0</v>
      </c>
      <c r="Q1022" s="42">
        <v>0</v>
      </c>
      <c r="R1022" s="42">
        <v>0</v>
      </c>
      <c r="S1022" s="42">
        <v>0</v>
      </c>
      <c r="T1022" s="42">
        <v>0</v>
      </c>
      <c r="U1022" s="42">
        <v>0</v>
      </c>
      <c r="V1022" s="42">
        <v>0</v>
      </c>
      <c r="W1022" s="42">
        <v>0</v>
      </c>
      <c r="X1022" s="42">
        <v>0</v>
      </c>
      <c r="Y1022" s="42">
        <v>0</v>
      </c>
      <c r="Z1022" s="42">
        <v>0</v>
      </c>
      <c r="AA1022" s="42">
        <v>0</v>
      </c>
      <c r="AB1022" s="42">
        <v>0</v>
      </c>
      <c r="AC1022" s="42">
        <v>0</v>
      </c>
      <c r="AD1022" s="42">
        <v>0</v>
      </c>
      <c r="AE1022" s="42">
        <v>0</v>
      </c>
      <c r="AF1022" s="42">
        <v>0</v>
      </c>
      <c r="AG1022" s="42">
        <v>0</v>
      </c>
      <c r="AH1022" s="42">
        <v>0</v>
      </c>
      <c r="AI1022" s="42">
        <v>0</v>
      </c>
      <c r="AJ1022" s="42">
        <v>0</v>
      </c>
      <c r="AK1022" s="42">
        <v>0</v>
      </c>
      <c r="AL1022" s="42">
        <v>0</v>
      </c>
      <c r="AM1022" s="42">
        <v>0</v>
      </c>
      <c r="AN1022" s="42">
        <v>0</v>
      </c>
      <c r="AO1022" s="42">
        <v>0</v>
      </c>
      <c r="AP1022" s="42">
        <v>0</v>
      </c>
      <c r="AQ1022" s="42">
        <v>0</v>
      </c>
      <c r="AR1022" s="42">
        <v>0</v>
      </c>
      <c r="AS1022" s="42">
        <v>0</v>
      </c>
      <c r="AT1022" s="42">
        <v>0</v>
      </c>
      <c r="AU1022" s="42">
        <v>0</v>
      </c>
      <c r="AV1022" s="42">
        <v>0</v>
      </c>
      <c r="AW1022" s="42">
        <v>0</v>
      </c>
      <c r="AX1022" s="42">
        <v>0</v>
      </c>
      <c r="AY1022" s="42">
        <v>0</v>
      </c>
      <c r="AZ1022" s="42">
        <v>0</v>
      </c>
      <c r="BA1022" s="42">
        <v>0</v>
      </c>
    </row>
    <row r="1023" spans="1:53" x14ac:dyDescent="0.2">
      <c r="A1023" s="91" t="s">
        <v>1142</v>
      </c>
      <c r="B1023" s="42">
        <v>0</v>
      </c>
      <c r="C1023" s="42">
        <v>0</v>
      </c>
      <c r="D1023" s="42">
        <v>0</v>
      </c>
      <c r="E1023" s="42">
        <v>0</v>
      </c>
      <c r="F1023" s="42">
        <v>0</v>
      </c>
      <c r="G1023" s="42">
        <v>0</v>
      </c>
      <c r="H1023" s="42">
        <v>0</v>
      </c>
      <c r="I1023" s="42">
        <v>0</v>
      </c>
      <c r="J1023" s="42">
        <v>0</v>
      </c>
      <c r="K1023" s="42">
        <v>0</v>
      </c>
      <c r="L1023" s="42">
        <v>0</v>
      </c>
      <c r="M1023" s="42">
        <v>0</v>
      </c>
      <c r="N1023" s="42">
        <v>0</v>
      </c>
      <c r="O1023" s="42">
        <v>0</v>
      </c>
      <c r="P1023" s="42">
        <v>0</v>
      </c>
      <c r="Q1023" s="42">
        <v>0</v>
      </c>
      <c r="R1023" s="42">
        <v>0</v>
      </c>
      <c r="S1023" s="42">
        <v>0</v>
      </c>
      <c r="T1023" s="42">
        <v>0</v>
      </c>
      <c r="U1023" s="42">
        <v>0</v>
      </c>
      <c r="V1023" s="42">
        <v>0</v>
      </c>
      <c r="W1023" s="42">
        <v>0</v>
      </c>
      <c r="X1023" s="42">
        <v>0</v>
      </c>
      <c r="Y1023" s="42">
        <v>0</v>
      </c>
      <c r="Z1023" s="42">
        <v>0</v>
      </c>
      <c r="AA1023" s="42">
        <v>0</v>
      </c>
      <c r="AB1023" s="42">
        <v>0</v>
      </c>
      <c r="AC1023" s="42">
        <v>0</v>
      </c>
      <c r="AD1023" s="42">
        <v>0</v>
      </c>
      <c r="AE1023" s="42">
        <v>0</v>
      </c>
      <c r="AF1023" s="42">
        <v>0</v>
      </c>
      <c r="AG1023" s="42">
        <v>0</v>
      </c>
      <c r="AH1023" s="42">
        <v>0</v>
      </c>
      <c r="AI1023" s="42">
        <v>0</v>
      </c>
      <c r="AJ1023" s="42">
        <v>0</v>
      </c>
      <c r="AK1023" s="42">
        <v>0</v>
      </c>
      <c r="AL1023" s="42">
        <v>0</v>
      </c>
      <c r="AM1023" s="42">
        <v>0</v>
      </c>
      <c r="AN1023" s="42">
        <v>0</v>
      </c>
      <c r="AO1023" s="42">
        <v>0</v>
      </c>
      <c r="AP1023" s="42">
        <v>0</v>
      </c>
      <c r="AQ1023" s="42">
        <v>0</v>
      </c>
      <c r="AR1023" s="42">
        <v>0</v>
      </c>
      <c r="AS1023" s="42">
        <v>0</v>
      </c>
      <c r="AT1023" s="42">
        <v>0</v>
      </c>
      <c r="AU1023" s="42">
        <v>0</v>
      </c>
      <c r="AV1023" s="42">
        <v>0</v>
      </c>
      <c r="AW1023" s="42">
        <v>0</v>
      </c>
      <c r="AX1023" s="42">
        <v>0</v>
      </c>
      <c r="AY1023" s="42">
        <v>0</v>
      </c>
      <c r="AZ1023" s="42">
        <v>0</v>
      </c>
      <c r="BA1023" s="42">
        <v>0</v>
      </c>
    </row>
    <row r="1024" spans="1:53" x14ac:dyDescent="0.2">
      <c r="A1024" s="91" t="s">
        <v>1143</v>
      </c>
      <c r="B1024" s="42">
        <v>0</v>
      </c>
      <c r="C1024" s="42">
        <v>0</v>
      </c>
      <c r="D1024" s="42">
        <v>0</v>
      </c>
      <c r="E1024" s="42">
        <v>0</v>
      </c>
      <c r="F1024" s="42">
        <v>0</v>
      </c>
      <c r="G1024" s="42">
        <v>0</v>
      </c>
      <c r="H1024" s="42">
        <v>0</v>
      </c>
      <c r="I1024" s="42">
        <v>0</v>
      </c>
      <c r="J1024" s="42">
        <v>0</v>
      </c>
      <c r="K1024" s="42">
        <v>0</v>
      </c>
      <c r="L1024" s="42">
        <v>0</v>
      </c>
      <c r="M1024" s="42">
        <v>0</v>
      </c>
      <c r="N1024" s="42">
        <v>0</v>
      </c>
      <c r="O1024" s="42">
        <v>0</v>
      </c>
      <c r="P1024" s="42">
        <v>0</v>
      </c>
      <c r="Q1024" s="42">
        <v>0</v>
      </c>
      <c r="R1024" s="42">
        <v>0</v>
      </c>
      <c r="S1024" s="42">
        <v>0</v>
      </c>
      <c r="T1024" s="42">
        <v>0</v>
      </c>
      <c r="U1024" s="42">
        <v>0</v>
      </c>
      <c r="V1024" s="42">
        <v>0</v>
      </c>
      <c r="W1024" s="42">
        <v>0</v>
      </c>
      <c r="X1024" s="42">
        <v>0</v>
      </c>
      <c r="Y1024" s="42">
        <v>0</v>
      </c>
      <c r="Z1024" s="42">
        <v>0</v>
      </c>
      <c r="AA1024" s="42">
        <v>0</v>
      </c>
      <c r="AB1024" s="42">
        <v>0</v>
      </c>
      <c r="AC1024" s="42">
        <v>0</v>
      </c>
      <c r="AD1024" s="42">
        <v>0</v>
      </c>
      <c r="AE1024" s="42">
        <v>0</v>
      </c>
      <c r="AF1024" s="42">
        <v>0</v>
      </c>
      <c r="AG1024" s="42">
        <v>0</v>
      </c>
      <c r="AH1024" s="42">
        <v>0</v>
      </c>
      <c r="AI1024" s="42">
        <v>0</v>
      </c>
      <c r="AJ1024" s="42">
        <v>0</v>
      </c>
      <c r="AK1024" s="42">
        <v>0</v>
      </c>
      <c r="AL1024" s="42">
        <v>0</v>
      </c>
      <c r="AM1024" s="42">
        <v>0</v>
      </c>
      <c r="AN1024" s="42">
        <v>0</v>
      </c>
      <c r="AO1024" s="42">
        <v>0</v>
      </c>
      <c r="AP1024" s="42">
        <v>0</v>
      </c>
      <c r="AQ1024" s="42">
        <v>0</v>
      </c>
      <c r="AR1024" s="42">
        <v>0</v>
      </c>
      <c r="AS1024" s="42">
        <v>0</v>
      </c>
      <c r="AT1024" s="42">
        <v>0</v>
      </c>
      <c r="AU1024" s="42">
        <v>0</v>
      </c>
      <c r="AV1024" s="42">
        <v>0</v>
      </c>
      <c r="AW1024" s="42">
        <v>0</v>
      </c>
      <c r="AX1024" s="42">
        <v>0</v>
      </c>
      <c r="AY1024" s="42">
        <v>0</v>
      </c>
      <c r="AZ1024" s="42">
        <v>0</v>
      </c>
      <c r="BA1024" s="42">
        <v>0</v>
      </c>
    </row>
    <row r="1025" spans="1:53" x14ac:dyDescent="0.2">
      <c r="A1025" s="91" t="s">
        <v>1144</v>
      </c>
      <c r="B1025" s="42">
        <v>0</v>
      </c>
      <c r="C1025" s="42">
        <v>0</v>
      </c>
      <c r="D1025" s="42">
        <v>0</v>
      </c>
      <c r="E1025" s="42">
        <v>0</v>
      </c>
      <c r="F1025" s="42">
        <v>0</v>
      </c>
      <c r="G1025" s="42">
        <v>0</v>
      </c>
      <c r="H1025" s="42">
        <v>0</v>
      </c>
      <c r="I1025" s="42">
        <v>0</v>
      </c>
      <c r="J1025" s="42">
        <v>0</v>
      </c>
      <c r="K1025" s="42">
        <v>0</v>
      </c>
      <c r="L1025" s="42">
        <v>0</v>
      </c>
      <c r="M1025" s="42">
        <v>0</v>
      </c>
      <c r="N1025" s="42">
        <v>0</v>
      </c>
      <c r="O1025" s="42">
        <v>0</v>
      </c>
      <c r="P1025" s="42">
        <v>0</v>
      </c>
      <c r="Q1025" s="42">
        <v>0</v>
      </c>
      <c r="R1025" s="42">
        <v>0</v>
      </c>
      <c r="S1025" s="42">
        <v>0</v>
      </c>
      <c r="T1025" s="42">
        <v>0</v>
      </c>
      <c r="U1025" s="42">
        <v>0</v>
      </c>
      <c r="V1025" s="42">
        <v>0</v>
      </c>
      <c r="W1025" s="42">
        <v>0</v>
      </c>
      <c r="X1025" s="42">
        <v>0</v>
      </c>
      <c r="Y1025" s="42">
        <v>0</v>
      </c>
      <c r="Z1025" s="42">
        <v>0</v>
      </c>
      <c r="AA1025" s="42">
        <v>0</v>
      </c>
      <c r="AB1025" s="42">
        <v>0</v>
      </c>
      <c r="AC1025" s="42">
        <v>0</v>
      </c>
      <c r="AD1025" s="42">
        <v>0</v>
      </c>
      <c r="AE1025" s="42">
        <v>0</v>
      </c>
      <c r="AF1025" s="42">
        <v>0</v>
      </c>
      <c r="AG1025" s="42">
        <v>0</v>
      </c>
      <c r="AH1025" s="42">
        <v>0</v>
      </c>
      <c r="AI1025" s="42">
        <v>0</v>
      </c>
      <c r="AJ1025" s="42">
        <v>0</v>
      </c>
      <c r="AK1025" s="42">
        <v>0</v>
      </c>
      <c r="AL1025" s="42">
        <v>0</v>
      </c>
      <c r="AM1025" s="42">
        <v>0</v>
      </c>
      <c r="AN1025" s="42">
        <v>0</v>
      </c>
      <c r="AO1025" s="42">
        <v>0</v>
      </c>
      <c r="AP1025" s="42">
        <v>0</v>
      </c>
      <c r="AQ1025" s="42">
        <v>0</v>
      </c>
      <c r="AR1025" s="42">
        <v>0</v>
      </c>
      <c r="AS1025" s="42">
        <v>0</v>
      </c>
      <c r="AT1025" s="42">
        <v>0</v>
      </c>
      <c r="AU1025" s="42">
        <v>0</v>
      </c>
      <c r="AV1025" s="42">
        <v>0</v>
      </c>
      <c r="AW1025" s="42">
        <v>0</v>
      </c>
      <c r="AX1025" s="42">
        <v>0</v>
      </c>
      <c r="AY1025" s="42">
        <v>0</v>
      </c>
      <c r="AZ1025" s="42">
        <v>0</v>
      </c>
      <c r="BA1025" s="42">
        <v>0</v>
      </c>
    </row>
    <row r="1026" spans="1:53" x14ac:dyDescent="0.2">
      <c r="A1026" s="95" t="s">
        <v>1145</v>
      </c>
      <c r="B1026" s="96">
        <v>-1072539.76</v>
      </c>
      <c r="C1026" s="96">
        <v>-1072539.76</v>
      </c>
      <c r="D1026" s="96">
        <v>-1072539.76</v>
      </c>
      <c r="E1026" s="96">
        <v>-1072539.76</v>
      </c>
      <c r="F1026" s="96">
        <v>-1072539.76</v>
      </c>
      <c r="G1026" s="96">
        <v>-1072539.76</v>
      </c>
      <c r="H1026" s="96">
        <v>-1072539.76</v>
      </c>
      <c r="I1026" s="96">
        <v>-1072539.76</v>
      </c>
      <c r="J1026" s="96">
        <v>-1072539.76</v>
      </c>
      <c r="K1026" s="96">
        <v>-1072539.76</v>
      </c>
      <c r="L1026" s="96">
        <v>-1072539.76</v>
      </c>
      <c r="M1026" s="96">
        <v>-1072539.76</v>
      </c>
      <c r="N1026" s="96">
        <v>-1072539.76</v>
      </c>
      <c r="O1026" s="96">
        <v>-1072539.76</v>
      </c>
      <c r="P1026" s="96">
        <v>-1072539.76</v>
      </c>
      <c r="Q1026" s="96">
        <v>-1072539.76</v>
      </c>
      <c r="R1026" s="96">
        <v>-1072539.76</v>
      </c>
      <c r="S1026" s="96">
        <v>-1072539.76</v>
      </c>
      <c r="T1026" s="96">
        <v>-1072539.76</v>
      </c>
      <c r="U1026" s="96">
        <v>-1072539.76</v>
      </c>
      <c r="V1026" s="96">
        <v>-1072539.76</v>
      </c>
      <c r="W1026" s="96">
        <v>-1072539.76</v>
      </c>
      <c r="X1026" s="96">
        <v>-1072539.76</v>
      </c>
      <c r="Y1026" s="96">
        <v>-1072539.76</v>
      </c>
      <c r="Z1026" s="96">
        <v>-1072539.76</v>
      </c>
      <c r="AA1026" s="96">
        <v>-1072539.76</v>
      </c>
      <c r="AB1026" s="96">
        <v>-1072539.76</v>
      </c>
      <c r="AC1026" s="96">
        <v>-1072539.76</v>
      </c>
      <c r="AD1026" s="96">
        <v>-1072539.76</v>
      </c>
      <c r="AE1026" s="96">
        <v>-1072539.76</v>
      </c>
      <c r="AF1026" s="96">
        <v>-1072539.76</v>
      </c>
      <c r="AG1026" s="96">
        <v>-1072539.76</v>
      </c>
      <c r="AH1026" s="96">
        <v>-1072539.76</v>
      </c>
      <c r="AI1026" s="96">
        <v>-1072539.76</v>
      </c>
      <c r="AJ1026" s="96">
        <v>-1072539.76</v>
      </c>
      <c r="AK1026" s="96">
        <v>-1072539.76</v>
      </c>
      <c r="AL1026" s="96">
        <v>-1072539.76</v>
      </c>
      <c r="AM1026" s="96">
        <v>-1072539.76</v>
      </c>
      <c r="AN1026" s="96">
        <v>-1072539.76</v>
      </c>
      <c r="AO1026" s="96">
        <v>-1072539.76</v>
      </c>
      <c r="AP1026" s="96">
        <v>-1072539.76</v>
      </c>
      <c r="AQ1026" s="96">
        <v>-1072539.76</v>
      </c>
      <c r="AR1026" s="96">
        <v>-1072539.76</v>
      </c>
      <c r="AS1026" s="96">
        <v>-1072539.76</v>
      </c>
      <c r="AT1026" s="96">
        <v>-1072539.76</v>
      </c>
      <c r="AU1026" s="96">
        <v>-1072539.76</v>
      </c>
      <c r="AV1026" s="96">
        <v>-1072539.76</v>
      </c>
      <c r="AW1026" s="96">
        <v>-1072539.76</v>
      </c>
      <c r="AX1026" s="96">
        <v>-1072539.76</v>
      </c>
      <c r="AY1026" s="96">
        <v>-1072539.76</v>
      </c>
      <c r="AZ1026" s="96">
        <v>-1072539.76</v>
      </c>
      <c r="BA1026" s="96">
        <v>-1072539.76</v>
      </c>
    </row>
    <row r="1027" spans="1:53" x14ac:dyDescent="0.2">
      <c r="A1027" s="91" t="s">
        <v>1146</v>
      </c>
      <c r="B1027" s="42">
        <v>-10014222.6</v>
      </c>
      <c r="C1027" s="42">
        <v>-10014222.6</v>
      </c>
      <c r="D1027" s="42">
        <v>-10014222.6</v>
      </c>
      <c r="E1027" s="42">
        <v>-10014222.6</v>
      </c>
      <c r="F1027" s="42">
        <v>-10014222.6</v>
      </c>
      <c r="G1027" s="42">
        <v>-10014222.6</v>
      </c>
      <c r="H1027" s="42">
        <v>-10014222.6</v>
      </c>
      <c r="I1027" s="42">
        <v>-10014222.6</v>
      </c>
      <c r="J1027" s="42">
        <v>-10014222.6</v>
      </c>
      <c r="K1027" s="42">
        <v>-10014222.6</v>
      </c>
      <c r="L1027" s="42">
        <v>-10014222.6</v>
      </c>
      <c r="M1027" s="42">
        <v>-10014222.6</v>
      </c>
      <c r="N1027" s="42">
        <v>-10014222.6</v>
      </c>
      <c r="O1027" s="42">
        <v>-10014222.6</v>
      </c>
      <c r="P1027" s="42">
        <v>-10014222.6</v>
      </c>
      <c r="Q1027" s="42">
        <v>-10014222.6</v>
      </c>
      <c r="R1027" s="42">
        <v>-10014222.6</v>
      </c>
      <c r="S1027" s="42">
        <v>-10014222.6</v>
      </c>
      <c r="T1027" s="42">
        <v>-10014222.6</v>
      </c>
      <c r="U1027" s="42">
        <v>-10014222.6</v>
      </c>
      <c r="V1027" s="42">
        <v>-10014222.6</v>
      </c>
      <c r="W1027" s="42">
        <v>-10014222.6</v>
      </c>
      <c r="X1027" s="42">
        <v>-10014222.6</v>
      </c>
      <c r="Y1027" s="42">
        <v>-10014222.6</v>
      </c>
      <c r="Z1027" s="42">
        <v>-10014222.6</v>
      </c>
      <c r="AA1027" s="42">
        <v>-10014222.6</v>
      </c>
      <c r="AB1027" s="42">
        <v>-10014222.6</v>
      </c>
      <c r="AC1027" s="42">
        <v>-10014222.6</v>
      </c>
      <c r="AD1027" s="42">
        <v>-10014222.6</v>
      </c>
      <c r="AE1027" s="42">
        <v>-10014222.6</v>
      </c>
      <c r="AF1027" s="42">
        <v>-10014222.6</v>
      </c>
      <c r="AG1027" s="42">
        <v>-10014222.6</v>
      </c>
      <c r="AH1027" s="42">
        <v>-10014222.6</v>
      </c>
      <c r="AI1027" s="42">
        <v>-10014222.6</v>
      </c>
      <c r="AJ1027" s="42">
        <v>-10014222.6</v>
      </c>
      <c r="AK1027" s="42">
        <v>-10014222.6</v>
      </c>
      <c r="AL1027" s="42">
        <v>-10014222.6</v>
      </c>
      <c r="AM1027" s="42">
        <v>-10014222.6</v>
      </c>
      <c r="AN1027" s="42">
        <v>-10014222.6</v>
      </c>
      <c r="AO1027" s="42">
        <v>-10014222.6</v>
      </c>
      <c r="AP1027" s="42">
        <v>-10014222.6</v>
      </c>
      <c r="AQ1027" s="42">
        <v>-10014222.6</v>
      </c>
      <c r="AR1027" s="42">
        <v>-10014222.6</v>
      </c>
      <c r="AS1027" s="42">
        <v>-10014222.6</v>
      </c>
      <c r="AT1027" s="42">
        <v>-10014222.6</v>
      </c>
      <c r="AU1027" s="42">
        <v>-10014222.6</v>
      </c>
      <c r="AV1027" s="42">
        <v>-10014222.6</v>
      </c>
      <c r="AW1027" s="42">
        <v>-10014222.6</v>
      </c>
      <c r="AX1027" s="42">
        <v>-10014222.6</v>
      </c>
      <c r="AY1027" s="42">
        <v>-10014222.6</v>
      </c>
      <c r="AZ1027" s="42">
        <v>-10014222.6</v>
      </c>
      <c r="BA1027" s="42">
        <v>-10014222.6</v>
      </c>
    </row>
    <row r="1028" spans="1:53" x14ac:dyDescent="0.2">
      <c r="A1028" s="91" t="s">
        <v>1147</v>
      </c>
      <c r="B1028" s="42">
        <v>-21062129.989999998</v>
      </c>
      <c r="C1028" s="42">
        <v>-21062129.989999998</v>
      </c>
      <c r="D1028" s="42">
        <v>-21062129.989999998</v>
      </c>
      <c r="E1028" s="42">
        <v>-21062129.989999998</v>
      </c>
      <c r="F1028" s="42">
        <v>-21062129.989999998</v>
      </c>
      <c r="G1028" s="42">
        <v>-21062129.989999998</v>
      </c>
      <c r="H1028" s="42">
        <v>-21062129.989999998</v>
      </c>
      <c r="I1028" s="42">
        <v>-21062129.989999998</v>
      </c>
      <c r="J1028" s="42">
        <v>-21062129.989999998</v>
      </c>
      <c r="K1028" s="42">
        <v>-21062129.989999998</v>
      </c>
      <c r="L1028" s="42">
        <v>-21062129.989999998</v>
      </c>
      <c r="M1028" s="42">
        <v>-21062129.989999998</v>
      </c>
      <c r="N1028" s="42">
        <v>-21062129.989999998</v>
      </c>
      <c r="O1028" s="42">
        <v>-21062129.989999998</v>
      </c>
      <c r="P1028" s="42">
        <v>-21062129.989999998</v>
      </c>
      <c r="Q1028" s="42">
        <v>-21062129.989999998</v>
      </c>
      <c r="R1028" s="42">
        <v>-21062129.989999998</v>
      </c>
      <c r="S1028" s="42">
        <v>-21062129.989999998</v>
      </c>
      <c r="T1028" s="42">
        <v>-21062129.989999998</v>
      </c>
      <c r="U1028" s="42">
        <v>-21062129.989999998</v>
      </c>
      <c r="V1028" s="42">
        <v>-21062129.989999998</v>
      </c>
      <c r="W1028" s="42">
        <v>-21062129.989999998</v>
      </c>
      <c r="X1028" s="42">
        <v>-21062129.989999998</v>
      </c>
      <c r="Y1028" s="42">
        <v>-21062129.989999998</v>
      </c>
      <c r="Z1028" s="42">
        <v>-21062129.989999998</v>
      </c>
      <c r="AA1028" s="42">
        <v>-21062129.989999998</v>
      </c>
      <c r="AB1028" s="42">
        <v>-21062129.989999998</v>
      </c>
      <c r="AC1028" s="42">
        <v>-21062129.989999998</v>
      </c>
      <c r="AD1028" s="42">
        <v>-21062129.989999998</v>
      </c>
      <c r="AE1028" s="42">
        <v>-21062129.989999998</v>
      </c>
      <c r="AF1028" s="42">
        <v>-21062129.989999998</v>
      </c>
      <c r="AG1028" s="42">
        <v>-21062129.989999998</v>
      </c>
      <c r="AH1028" s="42">
        <v>-21062129.989999998</v>
      </c>
      <c r="AI1028" s="42">
        <v>-21062129.989999998</v>
      </c>
      <c r="AJ1028" s="42">
        <v>-21062129.989999998</v>
      </c>
      <c r="AK1028" s="42">
        <v>-21062129.989999998</v>
      </c>
      <c r="AL1028" s="42">
        <v>-21062129.989999998</v>
      </c>
      <c r="AM1028" s="42">
        <v>-21062129.989999998</v>
      </c>
      <c r="AN1028" s="42">
        <v>-21062129.989999998</v>
      </c>
      <c r="AO1028" s="42">
        <v>-21062129.990000099</v>
      </c>
      <c r="AP1028" s="42">
        <v>-21062129.990000099</v>
      </c>
      <c r="AQ1028" s="42">
        <v>-21062129.990000099</v>
      </c>
      <c r="AR1028" s="42">
        <v>-21062129.990000099</v>
      </c>
      <c r="AS1028" s="42">
        <v>-21062129.990000099</v>
      </c>
      <c r="AT1028" s="42">
        <v>-21062129.990000099</v>
      </c>
      <c r="AU1028" s="42">
        <v>-21062129.990000099</v>
      </c>
      <c r="AV1028" s="42">
        <v>-21062129.990000099</v>
      </c>
      <c r="AW1028" s="42">
        <v>-21062129.990000099</v>
      </c>
      <c r="AX1028" s="42">
        <v>-21062129.990000099</v>
      </c>
      <c r="AY1028" s="42">
        <v>-21062129.990000099</v>
      </c>
      <c r="AZ1028" s="42">
        <v>-21062129.990000099</v>
      </c>
      <c r="BA1028" s="42">
        <v>-21062129.990000099</v>
      </c>
    </row>
    <row r="1029" spans="1:53" x14ac:dyDescent="0.2">
      <c r="A1029" s="91" t="s">
        <v>1148</v>
      </c>
      <c r="B1029" s="42">
        <v>0</v>
      </c>
      <c r="C1029" s="42">
        <v>0</v>
      </c>
      <c r="D1029" s="42">
        <v>0</v>
      </c>
      <c r="E1029" s="42">
        <v>0</v>
      </c>
      <c r="F1029" s="42">
        <v>0</v>
      </c>
      <c r="G1029" s="42">
        <v>0</v>
      </c>
      <c r="H1029" s="42">
        <v>0</v>
      </c>
      <c r="I1029" s="42">
        <v>0</v>
      </c>
      <c r="J1029" s="42">
        <v>0</v>
      </c>
      <c r="K1029" s="42">
        <v>0</v>
      </c>
      <c r="L1029" s="42">
        <v>0</v>
      </c>
      <c r="M1029" s="42">
        <v>0</v>
      </c>
      <c r="N1029" s="42">
        <v>0</v>
      </c>
      <c r="O1029" s="42">
        <v>0</v>
      </c>
      <c r="P1029" s="42">
        <v>0</v>
      </c>
      <c r="Q1029" s="42">
        <v>0</v>
      </c>
      <c r="R1029" s="42">
        <v>0</v>
      </c>
      <c r="S1029" s="42">
        <v>0</v>
      </c>
      <c r="T1029" s="42">
        <v>0</v>
      </c>
      <c r="U1029" s="42">
        <v>0</v>
      </c>
      <c r="V1029" s="42">
        <v>0</v>
      </c>
      <c r="W1029" s="42">
        <v>0</v>
      </c>
      <c r="X1029" s="42">
        <v>0</v>
      </c>
      <c r="Y1029" s="42">
        <v>0</v>
      </c>
      <c r="Z1029" s="42">
        <v>0</v>
      </c>
      <c r="AA1029" s="42">
        <v>0</v>
      </c>
      <c r="AB1029" s="42">
        <v>0</v>
      </c>
      <c r="AC1029" s="42">
        <v>0</v>
      </c>
      <c r="AD1029" s="42">
        <v>0</v>
      </c>
      <c r="AE1029" s="42">
        <v>0</v>
      </c>
      <c r="AF1029" s="42">
        <v>0</v>
      </c>
      <c r="AG1029" s="42">
        <v>0</v>
      </c>
      <c r="AH1029" s="42">
        <v>0</v>
      </c>
      <c r="AI1029" s="42">
        <v>0</v>
      </c>
      <c r="AJ1029" s="42">
        <v>0</v>
      </c>
      <c r="AK1029" s="42">
        <v>0</v>
      </c>
      <c r="AL1029" s="42">
        <v>0</v>
      </c>
      <c r="AM1029" s="42">
        <v>0</v>
      </c>
      <c r="AN1029" s="42">
        <v>0</v>
      </c>
      <c r="AO1029" s="42">
        <v>0</v>
      </c>
      <c r="AP1029" s="42">
        <v>0</v>
      </c>
      <c r="AQ1029" s="42">
        <v>0</v>
      </c>
      <c r="AR1029" s="42">
        <v>0</v>
      </c>
      <c r="AS1029" s="42">
        <v>0</v>
      </c>
      <c r="AT1029" s="42">
        <v>0</v>
      </c>
      <c r="AU1029" s="42">
        <v>0</v>
      </c>
      <c r="AV1029" s="42">
        <v>0</v>
      </c>
      <c r="AW1029" s="42">
        <v>0</v>
      </c>
      <c r="AX1029" s="42">
        <v>0</v>
      </c>
      <c r="AY1029" s="42">
        <v>0</v>
      </c>
      <c r="AZ1029" s="42">
        <v>0</v>
      </c>
      <c r="BA1029" s="42">
        <v>0</v>
      </c>
    </row>
    <row r="1030" spans="1:53" x14ac:dyDescent="0.2">
      <c r="A1030" s="91" t="s">
        <v>1149</v>
      </c>
      <c r="B1030" s="42">
        <v>0</v>
      </c>
      <c r="C1030" s="42">
        <v>0</v>
      </c>
      <c r="D1030" s="42">
        <v>0</v>
      </c>
      <c r="E1030" s="42">
        <v>0</v>
      </c>
      <c r="F1030" s="42">
        <v>0</v>
      </c>
      <c r="G1030" s="42">
        <v>0</v>
      </c>
      <c r="H1030" s="42">
        <v>0</v>
      </c>
      <c r="I1030" s="42">
        <v>0</v>
      </c>
      <c r="J1030" s="42">
        <v>0</v>
      </c>
      <c r="K1030" s="42">
        <v>0</v>
      </c>
      <c r="L1030" s="42">
        <v>0</v>
      </c>
      <c r="M1030" s="42">
        <v>0</v>
      </c>
      <c r="N1030" s="42">
        <v>0</v>
      </c>
      <c r="O1030" s="42">
        <v>0</v>
      </c>
      <c r="P1030" s="42">
        <v>0</v>
      </c>
      <c r="Q1030" s="42">
        <v>0</v>
      </c>
      <c r="R1030" s="42">
        <v>0</v>
      </c>
      <c r="S1030" s="42">
        <v>0</v>
      </c>
      <c r="T1030" s="42">
        <v>0</v>
      </c>
      <c r="U1030" s="42">
        <v>0</v>
      </c>
      <c r="V1030" s="42">
        <v>0</v>
      </c>
      <c r="W1030" s="42">
        <v>0</v>
      </c>
      <c r="X1030" s="42">
        <v>0</v>
      </c>
      <c r="Y1030" s="42">
        <v>0</v>
      </c>
      <c r="Z1030" s="42">
        <v>0</v>
      </c>
      <c r="AA1030" s="42">
        <v>0</v>
      </c>
      <c r="AB1030" s="42">
        <v>0</v>
      </c>
      <c r="AC1030" s="42">
        <v>0</v>
      </c>
      <c r="AD1030" s="42">
        <v>0</v>
      </c>
      <c r="AE1030" s="42">
        <v>0</v>
      </c>
      <c r="AF1030" s="42">
        <v>0</v>
      </c>
      <c r="AG1030" s="42">
        <v>0</v>
      </c>
      <c r="AH1030" s="42">
        <v>0</v>
      </c>
      <c r="AI1030" s="42">
        <v>0</v>
      </c>
      <c r="AJ1030" s="42">
        <v>0</v>
      </c>
      <c r="AK1030" s="42">
        <v>0</v>
      </c>
      <c r="AL1030" s="42">
        <v>0</v>
      </c>
      <c r="AM1030" s="42">
        <v>0</v>
      </c>
      <c r="AN1030" s="42">
        <v>0</v>
      </c>
      <c r="AO1030" s="42">
        <v>0</v>
      </c>
      <c r="AP1030" s="42">
        <v>0</v>
      </c>
      <c r="AQ1030" s="42">
        <v>0</v>
      </c>
      <c r="AR1030" s="42">
        <v>0</v>
      </c>
      <c r="AS1030" s="42">
        <v>0</v>
      </c>
      <c r="AT1030" s="42">
        <v>0</v>
      </c>
      <c r="AU1030" s="42">
        <v>0</v>
      </c>
      <c r="AV1030" s="42">
        <v>0</v>
      </c>
      <c r="AW1030" s="42">
        <v>0</v>
      </c>
      <c r="AX1030" s="42">
        <v>0</v>
      </c>
      <c r="AY1030" s="42">
        <v>0</v>
      </c>
      <c r="AZ1030" s="42">
        <v>0</v>
      </c>
      <c r="BA1030" s="42">
        <v>0</v>
      </c>
    </row>
    <row r="1031" spans="1:53" x14ac:dyDescent="0.2">
      <c r="A1031" s="91" t="s">
        <v>1150</v>
      </c>
      <c r="B1031" s="42">
        <v>0</v>
      </c>
      <c r="C1031" s="42">
        <v>0</v>
      </c>
      <c r="D1031" s="42">
        <v>0</v>
      </c>
      <c r="E1031" s="42">
        <v>0</v>
      </c>
      <c r="F1031" s="42">
        <v>0</v>
      </c>
      <c r="G1031" s="42">
        <v>0</v>
      </c>
      <c r="H1031" s="42">
        <v>0</v>
      </c>
      <c r="I1031" s="42">
        <v>0</v>
      </c>
      <c r="J1031" s="42">
        <v>0</v>
      </c>
      <c r="K1031" s="42">
        <v>0</v>
      </c>
      <c r="L1031" s="42">
        <v>0</v>
      </c>
      <c r="M1031" s="42">
        <v>0</v>
      </c>
      <c r="N1031" s="42">
        <v>0</v>
      </c>
      <c r="O1031" s="42">
        <v>0</v>
      </c>
      <c r="P1031" s="42">
        <v>0</v>
      </c>
      <c r="Q1031" s="42">
        <v>0</v>
      </c>
      <c r="R1031" s="42">
        <v>0</v>
      </c>
      <c r="S1031" s="42">
        <v>0</v>
      </c>
      <c r="T1031" s="42">
        <v>0</v>
      </c>
      <c r="U1031" s="42">
        <v>0</v>
      </c>
      <c r="V1031" s="42">
        <v>0</v>
      </c>
      <c r="W1031" s="42">
        <v>0</v>
      </c>
      <c r="X1031" s="42">
        <v>0</v>
      </c>
      <c r="Y1031" s="42">
        <v>0</v>
      </c>
      <c r="Z1031" s="42">
        <v>0</v>
      </c>
      <c r="AA1031" s="42">
        <v>0</v>
      </c>
      <c r="AB1031" s="42">
        <v>0</v>
      </c>
      <c r="AC1031" s="42">
        <v>0</v>
      </c>
      <c r="AD1031" s="42">
        <v>0</v>
      </c>
      <c r="AE1031" s="42">
        <v>0</v>
      </c>
      <c r="AF1031" s="42">
        <v>0</v>
      </c>
      <c r="AG1031" s="42">
        <v>0</v>
      </c>
      <c r="AH1031" s="42">
        <v>0</v>
      </c>
      <c r="AI1031" s="42">
        <v>0</v>
      </c>
      <c r="AJ1031" s="42">
        <v>0</v>
      </c>
      <c r="AK1031" s="42">
        <v>0</v>
      </c>
      <c r="AL1031" s="42">
        <v>0</v>
      </c>
      <c r="AM1031" s="42">
        <v>0</v>
      </c>
      <c r="AN1031" s="42">
        <v>0</v>
      </c>
      <c r="AO1031" s="42">
        <v>0</v>
      </c>
      <c r="AP1031" s="42">
        <v>0</v>
      </c>
      <c r="AQ1031" s="42">
        <v>0</v>
      </c>
      <c r="AR1031" s="42">
        <v>0</v>
      </c>
      <c r="AS1031" s="42">
        <v>0</v>
      </c>
      <c r="AT1031" s="42">
        <v>0</v>
      </c>
      <c r="AU1031" s="42">
        <v>0</v>
      </c>
      <c r="AV1031" s="42">
        <v>0</v>
      </c>
      <c r="AW1031" s="42">
        <v>0</v>
      </c>
      <c r="AX1031" s="42">
        <v>0</v>
      </c>
      <c r="AY1031" s="42">
        <v>0</v>
      </c>
      <c r="AZ1031" s="42">
        <v>0</v>
      </c>
      <c r="BA1031" s="42">
        <v>0</v>
      </c>
    </row>
    <row r="1032" spans="1:53" x14ac:dyDescent="0.2">
      <c r="A1032" s="91" t="s">
        <v>1151</v>
      </c>
      <c r="B1032" s="42">
        <v>0</v>
      </c>
      <c r="C1032" s="42">
        <v>0</v>
      </c>
      <c r="D1032" s="42">
        <v>0</v>
      </c>
      <c r="E1032" s="42">
        <v>0</v>
      </c>
      <c r="F1032" s="42">
        <v>0</v>
      </c>
      <c r="G1032" s="42">
        <v>0</v>
      </c>
      <c r="H1032" s="42">
        <v>0</v>
      </c>
      <c r="I1032" s="42">
        <v>0</v>
      </c>
      <c r="J1032" s="42">
        <v>0</v>
      </c>
      <c r="K1032" s="42">
        <v>0</v>
      </c>
      <c r="L1032" s="42">
        <v>0</v>
      </c>
      <c r="M1032" s="42">
        <v>0</v>
      </c>
      <c r="N1032" s="42">
        <v>0</v>
      </c>
      <c r="O1032" s="42">
        <v>0</v>
      </c>
      <c r="P1032" s="42">
        <v>0</v>
      </c>
      <c r="Q1032" s="42">
        <v>0</v>
      </c>
      <c r="R1032" s="42">
        <v>0</v>
      </c>
      <c r="S1032" s="42">
        <v>0</v>
      </c>
      <c r="T1032" s="42">
        <v>0</v>
      </c>
      <c r="U1032" s="42">
        <v>0</v>
      </c>
      <c r="V1032" s="42">
        <v>0</v>
      </c>
      <c r="W1032" s="42">
        <v>0</v>
      </c>
      <c r="X1032" s="42">
        <v>0</v>
      </c>
      <c r="Y1032" s="42">
        <v>0</v>
      </c>
      <c r="Z1032" s="42">
        <v>0</v>
      </c>
      <c r="AA1032" s="42">
        <v>0</v>
      </c>
      <c r="AB1032" s="42">
        <v>0</v>
      </c>
      <c r="AC1032" s="42">
        <v>0</v>
      </c>
      <c r="AD1032" s="42">
        <v>0</v>
      </c>
      <c r="AE1032" s="42">
        <v>0</v>
      </c>
      <c r="AF1032" s="42">
        <v>0</v>
      </c>
      <c r="AG1032" s="42">
        <v>0</v>
      </c>
      <c r="AH1032" s="42">
        <v>0</v>
      </c>
      <c r="AI1032" s="42">
        <v>0</v>
      </c>
      <c r="AJ1032" s="42">
        <v>0</v>
      </c>
      <c r="AK1032" s="42">
        <v>0</v>
      </c>
      <c r="AL1032" s="42">
        <v>0</v>
      </c>
      <c r="AM1032" s="42">
        <v>0</v>
      </c>
      <c r="AN1032" s="42">
        <v>0</v>
      </c>
      <c r="AO1032" s="42">
        <v>0</v>
      </c>
      <c r="AP1032" s="42">
        <v>0</v>
      </c>
      <c r="AQ1032" s="42">
        <v>0</v>
      </c>
      <c r="AR1032" s="42">
        <v>0</v>
      </c>
      <c r="AS1032" s="42">
        <v>0</v>
      </c>
      <c r="AT1032" s="42">
        <v>0</v>
      </c>
      <c r="AU1032" s="42">
        <v>0</v>
      </c>
      <c r="AV1032" s="42">
        <v>0</v>
      </c>
      <c r="AW1032" s="42">
        <v>0</v>
      </c>
      <c r="AX1032" s="42">
        <v>0</v>
      </c>
      <c r="AY1032" s="42">
        <v>0</v>
      </c>
      <c r="AZ1032" s="42">
        <v>0</v>
      </c>
      <c r="BA1032" s="42">
        <v>0</v>
      </c>
    </row>
    <row r="1033" spans="1:53" x14ac:dyDescent="0.2">
      <c r="A1033" s="95" t="s">
        <v>1152</v>
      </c>
      <c r="B1033" s="96">
        <v>-2180060.48</v>
      </c>
      <c r="C1033" s="96">
        <v>-2180060.48</v>
      </c>
      <c r="D1033" s="96">
        <v>-2180060.48</v>
      </c>
      <c r="E1033" s="96">
        <v>-2180060.48</v>
      </c>
      <c r="F1033" s="96">
        <v>-2180060.48</v>
      </c>
      <c r="G1033" s="96">
        <v>-2180060.48</v>
      </c>
      <c r="H1033" s="96">
        <v>-2180060.48</v>
      </c>
      <c r="I1033" s="96">
        <v>-2180060.48</v>
      </c>
      <c r="J1033" s="96">
        <v>-2180060.48</v>
      </c>
      <c r="K1033" s="96">
        <v>-2180060.48</v>
      </c>
      <c r="L1033" s="96">
        <v>-2180060.48</v>
      </c>
      <c r="M1033" s="96">
        <v>-2180060.48</v>
      </c>
      <c r="N1033" s="96">
        <v>-2180060.48</v>
      </c>
      <c r="O1033" s="96">
        <v>-2180060.48</v>
      </c>
      <c r="P1033" s="96">
        <v>-2180060.48</v>
      </c>
      <c r="Q1033" s="96">
        <v>-2180060.48</v>
      </c>
      <c r="R1033" s="96">
        <v>-2180060.48</v>
      </c>
      <c r="S1033" s="96">
        <v>-2180060.48</v>
      </c>
      <c r="T1033" s="96">
        <v>-2180060.48</v>
      </c>
      <c r="U1033" s="96">
        <v>-2180060.48</v>
      </c>
      <c r="V1033" s="96">
        <v>-2180060.48</v>
      </c>
      <c r="W1033" s="96">
        <v>-2180060.48</v>
      </c>
      <c r="X1033" s="96">
        <v>-2180060.48</v>
      </c>
      <c r="Y1033" s="96">
        <v>-2180060.48</v>
      </c>
      <c r="Z1033" s="96">
        <v>-2180060.48</v>
      </c>
      <c r="AA1033" s="96">
        <v>-2180060.48</v>
      </c>
      <c r="AB1033" s="96">
        <v>-2180060.48</v>
      </c>
      <c r="AC1033" s="96">
        <v>-2180060.48</v>
      </c>
      <c r="AD1033" s="96">
        <v>-2180060.48</v>
      </c>
      <c r="AE1033" s="96">
        <v>-2180060.48</v>
      </c>
      <c r="AF1033" s="96">
        <v>-2180060.48</v>
      </c>
      <c r="AG1033" s="96">
        <v>-2180060.48</v>
      </c>
      <c r="AH1033" s="96">
        <v>-2180060.48</v>
      </c>
      <c r="AI1033" s="96">
        <v>-2180060.48</v>
      </c>
      <c r="AJ1033" s="96">
        <v>-2180060.48</v>
      </c>
      <c r="AK1033" s="96">
        <v>-2180060.48</v>
      </c>
      <c r="AL1033" s="96">
        <v>-2180060.48</v>
      </c>
      <c r="AM1033" s="96">
        <v>-2180060.48</v>
      </c>
      <c r="AN1033" s="96">
        <v>-2180060.48</v>
      </c>
      <c r="AO1033" s="96">
        <v>-2180060.48</v>
      </c>
      <c r="AP1033" s="96">
        <v>-2180060.48</v>
      </c>
      <c r="AQ1033" s="96">
        <v>-2180060.48</v>
      </c>
      <c r="AR1033" s="96">
        <v>-2180060.48</v>
      </c>
      <c r="AS1033" s="96">
        <v>-2180060.48</v>
      </c>
      <c r="AT1033" s="96">
        <v>-2180060.48</v>
      </c>
      <c r="AU1033" s="96">
        <v>-2180060.48</v>
      </c>
      <c r="AV1033" s="96">
        <v>-2180060.48</v>
      </c>
      <c r="AW1033" s="96">
        <v>-2180060.48</v>
      </c>
      <c r="AX1033" s="96">
        <v>-2180060.48</v>
      </c>
      <c r="AY1033" s="96">
        <v>-2180060.48</v>
      </c>
      <c r="AZ1033" s="96">
        <v>-2180060.48</v>
      </c>
      <c r="BA1033" s="96">
        <v>-2180060.48</v>
      </c>
    </row>
    <row r="1034" spans="1:53" x14ac:dyDescent="0.2">
      <c r="A1034" s="91" t="s">
        <v>1153</v>
      </c>
      <c r="B1034" s="42">
        <v>-3137151.86</v>
      </c>
      <c r="C1034" s="42">
        <v>-3137151.86</v>
      </c>
      <c r="D1034" s="42">
        <v>-3137151.86</v>
      </c>
      <c r="E1034" s="42">
        <v>-3137151.86</v>
      </c>
      <c r="F1034" s="42">
        <v>-3137151.86</v>
      </c>
      <c r="G1034" s="42">
        <v>-3137151.86</v>
      </c>
      <c r="H1034" s="42">
        <v>-3137151.86</v>
      </c>
      <c r="I1034" s="42">
        <v>-3137151.86</v>
      </c>
      <c r="J1034" s="42">
        <v>-3137151.86</v>
      </c>
      <c r="K1034" s="42">
        <v>-3137151.86</v>
      </c>
      <c r="L1034" s="42">
        <v>-3137151.86</v>
      </c>
      <c r="M1034" s="42">
        <v>-3137151.86</v>
      </c>
      <c r="N1034" s="42">
        <v>-3137151.86</v>
      </c>
      <c r="O1034" s="42">
        <v>-3137151.86</v>
      </c>
      <c r="P1034" s="42">
        <v>-3137151.86</v>
      </c>
      <c r="Q1034" s="42">
        <v>-3137151.86</v>
      </c>
      <c r="R1034" s="42">
        <v>-3137151.86</v>
      </c>
      <c r="S1034" s="42">
        <v>-3137151.86</v>
      </c>
      <c r="T1034" s="42">
        <v>-3137151.86</v>
      </c>
      <c r="U1034" s="42">
        <v>-3137151.86</v>
      </c>
      <c r="V1034" s="42">
        <v>-3137151.86</v>
      </c>
      <c r="W1034" s="42">
        <v>-3137151.86</v>
      </c>
      <c r="X1034" s="42">
        <v>-3137151.86</v>
      </c>
      <c r="Y1034" s="42">
        <v>-3137151.86</v>
      </c>
      <c r="Z1034" s="42">
        <v>-3137151.86</v>
      </c>
      <c r="AA1034" s="42">
        <v>-3137151.86</v>
      </c>
      <c r="AB1034" s="42">
        <v>-3137151.86</v>
      </c>
      <c r="AC1034" s="42">
        <v>-3137151.86</v>
      </c>
      <c r="AD1034" s="42">
        <v>-3137151.86</v>
      </c>
      <c r="AE1034" s="42">
        <v>-3137151.86</v>
      </c>
      <c r="AF1034" s="42">
        <v>-3137151.86</v>
      </c>
      <c r="AG1034" s="42">
        <v>-3137151.86</v>
      </c>
      <c r="AH1034" s="42">
        <v>-3137151.86</v>
      </c>
      <c r="AI1034" s="42">
        <v>-3137151.86</v>
      </c>
      <c r="AJ1034" s="42">
        <v>-3137151.86</v>
      </c>
      <c r="AK1034" s="42">
        <v>-3137151.86</v>
      </c>
      <c r="AL1034" s="42">
        <v>-3137151.86</v>
      </c>
      <c r="AM1034" s="42">
        <v>-3137151.86</v>
      </c>
      <c r="AN1034" s="42">
        <v>-3137151.86</v>
      </c>
      <c r="AO1034" s="42">
        <v>-3137151.86</v>
      </c>
      <c r="AP1034" s="42">
        <v>-3137151.86</v>
      </c>
      <c r="AQ1034" s="42">
        <v>-3137151.86</v>
      </c>
      <c r="AR1034" s="42">
        <v>-3137151.86</v>
      </c>
      <c r="AS1034" s="42">
        <v>-3137151.86</v>
      </c>
      <c r="AT1034" s="42">
        <v>-3137151.86</v>
      </c>
      <c r="AU1034" s="42">
        <v>-3137151.86</v>
      </c>
      <c r="AV1034" s="42">
        <v>-3137151.86</v>
      </c>
      <c r="AW1034" s="42">
        <v>-3137151.86</v>
      </c>
      <c r="AX1034" s="42">
        <v>-3137151.86</v>
      </c>
      <c r="AY1034" s="42">
        <v>-3137151.86</v>
      </c>
      <c r="AZ1034" s="42">
        <v>-3137151.86</v>
      </c>
      <c r="BA1034" s="42">
        <v>-3137151.86</v>
      </c>
    </row>
    <row r="1035" spans="1:53" x14ac:dyDescent="0.2">
      <c r="A1035" s="91" t="s">
        <v>1154</v>
      </c>
      <c r="B1035" s="42">
        <v>-3594345.71</v>
      </c>
      <c r="C1035" s="42">
        <v>-3594345.71</v>
      </c>
      <c r="D1035" s="42">
        <v>-3594345.71</v>
      </c>
      <c r="E1035" s="42">
        <v>-3594345.71</v>
      </c>
      <c r="F1035" s="42">
        <v>-3594345.71</v>
      </c>
      <c r="G1035" s="42">
        <v>-3594345.71</v>
      </c>
      <c r="H1035" s="42">
        <v>-3594345.71</v>
      </c>
      <c r="I1035" s="42">
        <v>-3594345.71</v>
      </c>
      <c r="J1035" s="42">
        <v>-3594345.71</v>
      </c>
      <c r="K1035" s="42">
        <v>-3594345.71</v>
      </c>
      <c r="L1035" s="42">
        <v>-3594345.71</v>
      </c>
      <c r="M1035" s="42">
        <v>-3594345.71</v>
      </c>
      <c r="N1035" s="42">
        <v>-3594345.71</v>
      </c>
      <c r="O1035" s="42">
        <v>-3594345.71</v>
      </c>
      <c r="P1035" s="42">
        <v>-3594345.71</v>
      </c>
      <c r="Q1035" s="42">
        <v>-3594345.71</v>
      </c>
      <c r="R1035" s="42">
        <v>-3594345.71</v>
      </c>
      <c r="S1035" s="42">
        <v>-3594345.71</v>
      </c>
      <c r="T1035" s="42">
        <v>-3594345.71</v>
      </c>
      <c r="U1035" s="42">
        <v>-3594345.71</v>
      </c>
      <c r="V1035" s="42">
        <v>-3594345.71</v>
      </c>
      <c r="W1035" s="42">
        <v>-3594345.71</v>
      </c>
      <c r="X1035" s="42">
        <v>-3594345.71</v>
      </c>
      <c r="Y1035" s="42">
        <v>-3594345.71</v>
      </c>
      <c r="Z1035" s="42">
        <v>-3594345.71</v>
      </c>
      <c r="AA1035" s="42">
        <v>-3594345.71</v>
      </c>
      <c r="AB1035" s="42">
        <v>-3594345.71</v>
      </c>
      <c r="AC1035" s="42">
        <v>-3594345.71</v>
      </c>
      <c r="AD1035" s="42">
        <v>-3594345.71</v>
      </c>
      <c r="AE1035" s="42">
        <v>-3594345.71</v>
      </c>
      <c r="AF1035" s="42">
        <v>-3594345.71</v>
      </c>
      <c r="AG1035" s="42">
        <v>-3594345.71</v>
      </c>
      <c r="AH1035" s="42">
        <v>-3594345.71</v>
      </c>
      <c r="AI1035" s="42">
        <v>-3594345.71</v>
      </c>
      <c r="AJ1035" s="42">
        <v>-3594345.71</v>
      </c>
      <c r="AK1035" s="42">
        <v>-3594345.71</v>
      </c>
      <c r="AL1035" s="42">
        <v>-3594345.71</v>
      </c>
      <c r="AM1035" s="42">
        <v>-3594345.71</v>
      </c>
      <c r="AN1035" s="42">
        <v>-3594345.71</v>
      </c>
      <c r="AO1035" s="42">
        <v>-3594345.71</v>
      </c>
      <c r="AP1035" s="42">
        <v>-3594345.71</v>
      </c>
      <c r="AQ1035" s="42">
        <v>-3594345.71</v>
      </c>
      <c r="AR1035" s="42">
        <v>-3594345.71</v>
      </c>
      <c r="AS1035" s="42">
        <v>-3594345.71</v>
      </c>
      <c r="AT1035" s="42">
        <v>-3594345.71</v>
      </c>
      <c r="AU1035" s="42">
        <v>-3594345.71</v>
      </c>
      <c r="AV1035" s="42">
        <v>-3594345.71</v>
      </c>
      <c r="AW1035" s="42">
        <v>-3594345.71</v>
      </c>
      <c r="AX1035" s="42">
        <v>-3594345.71</v>
      </c>
      <c r="AY1035" s="42">
        <v>-3594345.71</v>
      </c>
      <c r="AZ1035" s="42">
        <v>-3594345.71</v>
      </c>
      <c r="BA1035" s="42">
        <v>-3594345.71</v>
      </c>
    </row>
    <row r="1036" spans="1:53" x14ac:dyDescent="0.2">
      <c r="A1036" s="91" t="s">
        <v>1155</v>
      </c>
      <c r="B1036" s="42">
        <v>0</v>
      </c>
      <c r="C1036" s="42">
        <v>0</v>
      </c>
      <c r="D1036" s="42">
        <v>0</v>
      </c>
      <c r="E1036" s="42">
        <v>0</v>
      </c>
      <c r="F1036" s="42">
        <v>0</v>
      </c>
      <c r="G1036" s="42">
        <v>0</v>
      </c>
      <c r="H1036" s="42">
        <v>0</v>
      </c>
      <c r="I1036" s="42">
        <v>0</v>
      </c>
      <c r="J1036" s="42">
        <v>0</v>
      </c>
      <c r="K1036" s="42">
        <v>0</v>
      </c>
      <c r="L1036" s="42">
        <v>0</v>
      </c>
      <c r="M1036" s="42">
        <v>0</v>
      </c>
      <c r="N1036" s="42">
        <v>0</v>
      </c>
      <c r="O1036" s="42">
        <v>0</v>
      </c>
      <c r="P1036" s="42">
        <v>0</v>
      </c>
      <c r="Q1036" s="42">
        <v>0</v>
      </c>
      <c r="R1036" s="42">
        <v>0</v>
      </c>
      <c r="S1036" s="42">
        <v>0</v>
      </c>
      <c r="T1036" s="42">
        <v>0</v>
      </c>
      <c r="U1036" s="42">
        <v>0</v>
      </c>
      <c r="V1036" s="42">
        <v>0</v>
      </c>
      <c r="W1036" s="42">
        <v>0</v>
      </c>
      <c r="X1036" s="42">
        <v>0</v>
      </c>
      <c r="Y1036" s="42">
        <v>0</v>
      </c>
      <c r="Z1036" s="42">
        <v>0</v>
      </c>
      <c r="AA1036" s="42">
        <v>0</v>
      </c>
      <c r="AB1036" s="42">
        <v>0</v>
      </c>
      <c r="AC1036" s="42">
        <v>0</v>
      </c>
      <c r="AD1036" s="42">
        <v>0</v>
      </c>
      <c r="AE1036" s="42">
        <v>0</v>
      </c>
      <c r="AF1036" s="42">
        <v>0</v>
      </c>
      <c r="AG1036" s="42">
        <v>0</v>
      </c>
      <c r="AH1036" s="42">
        <v>0</v>
      </c>
      <c r="AI1036" s="42">
        <v>0</v>
      </c>
      <c r="AJ1036" s="42">
        <v>0</v>
      </c>
      <c r="AK1036" s="42">
        <v>0</v>
      </c>
      <c r="AL1036" s="42">
        <v>0</v>
      </c>
      <c r="AM1036" s="42">
        <v>0</v>
      </c>
      <c r="AN1036" s="42">
        <v>0</v>
      </c>
      <c r="AO1036" s="42">
        <v>0</v>
      </c>
      <c r="AP1036" s="42">
        <v>0</v>
      </c>
      <c r="AQ1036" s="42">
        <v>0</v>
      </c>
      <c r="AR1036" s="42">
        <v>0</v>
      </c>
      <c r="AS1036" s="42">
        <v>0</v>
      </c>
      <c r="AT1036" s="42">
        <v>0</v>
      </c>
      <c r="AU1036" s="42">
        <v>0</v>
      </c>
      <c r="AV1036" s="42">
        <v>0</v>
      </c>
      <c r="AW1036" s="42">
        <v>0</v>
      </c>
      <c r="AX1036" s="42">
        <v>0</v>
      </c>
      <c r="AY1036" s="42">
        <v>0</v>
      </c>
      <c r="AZ1036" s="42">
        <v>0</v>
      </c>
      <c r="BA1036" s="42">
        <v>0</v>
      </c>
    </row>
    <row r="1037" spans="1:53" x14ac:dyDescent="0.2">
      <c r="A1037" s="91" t="s">
        <v>1156</v>
      </c>
      <c r="B1037" s="42">
        <v>-3751246.48</v>
      </c>
      <c r="C1037" s="42">
        <v>-3751246.48</v>
      </c>
      <c r="D1037" s="42">
        <v>-3751246.48</v>
      </c>
      <c r="E1037" s="42">
        <v>-3751246.48</v>
      </c>
      <c r="F1037" s="42">
        <v>-3751246.48</v>
      </c>
      <c r="G1037" s="42">
        <v>-3751246.48</v>
      </c>
      <c r="H1037" s="42">
        <v>-3751246.48</v>
      </c>
      <c r="I1037" s="42">
        <v>-3751246.48</v>
      </c>
      <c r="J1037" s="42">
        <v>-3751246.48</v>
      </c>
      <c r="K1037" s="42">
        <v>-3751246.48</v>
      </c>
      <c r="L1037" s="42">
        <v>-3751246.48</v>
      </c>
      <c r="M1037" s="42">
        <v>-3751246.48</v>
      </c>
      <c r="N1037" s="42">
        <v>-3751246.48</v>
      </c>
      <c r="O1037" s="42">
        <v>-3751246.48</v>
      </c>
      <c r="P1037" s="42">
        <v>-3751246.48</v>
      </c>
      <c r="Q1037" s="42">
        <v>-3751246.48</v>
      </c>
      <c r="R1037" s="42">
        <v>-3751246.48</v>
      </c>
      <c r="S1037" s="42">
        <v>-3751246.48</v>
      </c>
      <c r="T1037" s="42">
        <v>-3751246.48</v>
      </c>
      <c r="U1037" s="42">
        <v>-3751246.48</v>
      </c>
      <c r="V1037" s="42">
        <v>-3751246.48</v>
      </c>
      <c r="W1037" s="42">
        <v>-3751246.48</v>
      </c>
      <c r="X1037" s="42">
        <v>-3751246.48</v>
      </c>
      <c r="Y1037" s="42">
        <v>-3751246.48</v>
      </c>
      <c r="Z1037" s="42">
        <v>-3751246.48</v>
      </c>
      <c r="AA1037" s="42">
        <v>-3751246.48</v>
      </c>
      <c r="AB1037" s="42">
        <v>-3751246.48</v>
      </c>
      <c r="AC1037" s="42">
        <v>-3751246.48</v>
      </c>
      <c r="AD1037" s="42">
        <v>-3751246.48</v>
      </c>
      <c r="AE1037" s="42">
        <v>-3751246.48</v>
      </c>
      <c r="AF1037" s="42">
        <v>-3751246.48</v>
      </c>
      <c r="AG1037" s="42">
        <v>-3751246.48</v>
      </c>
      <c r="AH1037" s="42">
        <v>-3751246.48</v>
      </c>
      <c r="AI1037" s="42">
        <v>-3751246.48</v>
      </c>
      <c r="AJ1037" s="42">
        <v>-3751246.48</v>
      </c>
      <c r="AK1037" s="42">
        <v>-3751246.48</v>
      </c>
      <c r="AL1037" s="42">
        <v>-3751246.48</v>
      </c>
      <c r="AM1037" s="42">
        <v>-3751246.48</v>
      </c>
      <c r="AN1037" s="42">
        <v>-3751246.48</v>
      </c>
      <c r="AO1037" s="42">
        <v>-3751246.48</v>
      </c>
      <c r="AP1037" s="42">
        <v>-3751246.48</v>
      </c>
      <c r="AQ1037" s="42">
        <v>-3751246.48</v>
      </c>
      <c r="AR1037" s="42">
        <v>-3751246.48</v>
      </c>
      <c r="AS1037" s="42">
        <v>-3751246.48</v>
      </c>
      <c r="AT1037" s="42">
        <v>-3751246.48</v>
      </c>
      <c r="AU1037" s="42">
        <v>-3751246.48</v>
      </c>
      <c r="AV1037" s="42">
        <v>-3751246.48</v>
      </c>
      <c r="AW1037" s="42">
        <v>-3751246.48</v>
      </c>
      <c r="AX1037" s="42">
        <v>-3751246.48</v>
      </c>
      <c r="AY1037" s="42">
        <v>-3751246.48</v>
      </c>
      <c r="AZ1037" s="42">
        <v>-3751246.48</v>
      </c>
      <c r="BA1037" s="42">
        <v>-3751246.48</v>
      </c>
    </row>
    <row r="1038" spans="1:53" x14ac:dyDescent="0.2">
      <c r="A1038" s="91" t="s">
        <v>1157</v>
      </c>
      <c r="B1038" s="42">
        <v>0</v>
      </c>
      <c r="C1038" s="42">
        <v>0</v>
      </c>
      <c r="D1038" s="42">
        <v>0</v>
      </c>
      <c r="E1038" s="42">
        <v>0</v>
      </c>
      <c r="F1038" s="42">
        <v>0</v>
      </c>
      <c r="G1038" s="42">
        <v>0</v>
      </c>
      <c r="H1038" s="42">
        <v>0</v>
      </c>
      <c r="I1038" s="42">
        <v>0</v>
      </c>
      <c r="J1038" s="42">
        <v>0</v>
      </c>
      <c r="K1038" s="42">
        <v>0</v>
      </c>
      <c r="L1038" s="42">
        <v>0</v>
      </c>
      <c r="M1038" s="42">
        <v>0</v>
      </c>
      <c r="N1038" s="42">
        <v>0</v>
      </c>
      <c r="O1038" s="42">
        <v>0</v>
      </c>
      <c r="P1038" s="42">
        <v>0</v>
      </c>
      <c r="Q1038" s="42">
        <v>0</v>
      </c>
      <c r="R1038" s="42">
        <v>0</v>
      </c>
      <c r="S1038" s="42">
        <v>0</v>
      </c>
      <c r="T1038" s="42">
        <v>0</v>
      </c>
      <c r="U1038" s="42">
        <v>0</v>
      </c>
      <c r="V1038" s="42">
        <v>0</v>
      </c>
      <c r="W1038" s="42">
        <v>0</v>
      </c>
      <c r="X1038" s="42">
        <v>0</v>
      </c>
      <c r="Y1038" s="42">
        <v>0</v>
      </c>
      <c r="Z1038" s="42">
        <v>0</v>
      </c>
      <c r="AA1038" s="42">
        <v>0</v>
      </c>
      <c r="AB1038" s="42">
        <v>0</v>
      </c>
      <c r="AC1038" s="42">
        <v>0</v>
      </c>
      <c r="AD1038" s="42">
        <v>0</v>
      </c>
      <c r="AE1038" s="42">
        <v>0</v>
      </c>
      <c r="AF1038" s="42">
        <v>0</v>
      </c>
      <c r="AG1038" s="42">
        <v>0</v>
      </c>
      <c r="AH1038" s="42">
        <v>0</v>
      </c>
      <c r="AI1038" s="42">
        <v>0</v>
      </c>
      <c r="AJ1038" s="42">
        <v>0</v>
      </c>
      <c r="AK1038" s="42">
        <v>0</v>
      </c>
      <c r="AL1038" s="42">
        <v>0</v>
      </c>
      <c r="AM1038" s="42">
        <v>0</v>
      </c>
      <c r="AN1038" s="42">
        <v>0</v>
      </c>
      <c r="AO1038" s="42">
        <v>0</v>
      </c>
      <c r="AP1038" s="42">
        <v>0</v>
      </c>
      <c r="AQ1038" s="42">
        <v>0</v>
      </c>
      <c r="AR1038" s="42">
        <v>0</v>
      </c>
      <c r="AS1038" s="42">
        <v>0</v>
      </c>
      <c r="AT1038" s="42">
        <v>0</v>
      </c>
      <c r="AU1038" s="42">
        <v>0</v>
      </c>
      <c r="AV1038" s="42">
        <v>0</v>
      </c>
      <c r="AW1038" s="42">
        <v>0</v>
      </c>
      <c r="AX1038" s="42">
        <v>0</v>
      </c>
      <c r="AY1038" s="42">
        <v>0</v>
      </c>
      <c r="AZ1038" s="42">
        <v>0</v>
      </c>
      <c r="BA1038" s="42">
        <v>0</v>
      </c>
    </row>
    <row r="1039" spans="1:53" x14ac:dyDescent="0.2">
      <c r="A1039" s="95" t="s">
        <v>1158</v>
      </c>
      <c r="B1039" s="96">
        <v>-55752.46</v>
      </c>
      <c r="C1039" s="96">
        <v>-55752.46</v>
      </c>
      <c r="D1039" s="96">
        <v>-55752.46</v>
      </c>
      <c r="E1039" s="96">
        <v>-55752.46</v>
      </c>
      <c r="F1039" s="96">
        <v>-55752.46</v>
      </c>
      <c r="G1039" s="96">
        <v>-55752.46</v>
      </c>
      <c r="H1039" s="96">
        <v>-55752.46</v>
      </c>
      <c r="I1039" s="96">
        <v>-55752.46</v>
      </c>
      <c r="J1039" s="96">
        <v>-55752.46</v>
      </c>
      <c r="K1039" s="96">
        <v>-55752.46</v>
      </c>
      <c r="L1039" s="96">
        <v>-55752.46</v>
      </c>
      <c r="M1039" s="96">
        <v>-55752.46</v>
      </c>
      <c r="N1039" s="96">
        <v>-55752.46</v>
      </c>
      <c r="O1039" s="96">
        <v>-55752.46</v>
      </c>
      <c r="P1039" s="96">
        <v>-55752.46</v>
      </c>
      <c r="Q1039" s="96">
        <v>-55752.46</v>
      </c>
      <c r="R1039" s="96">
        <v>-55752.46</v>
      </c>
      <c r="S1039" s="96">
        <v>-55752.46</v>
      </c>
      <c r="T1039" s="96">
        <v>-55752.46</v>
      </c>
      <c r="U1039" s="96">
        <v>-55752.46</v>
      </c>
      <c r="V1039" s="96">
        <v>-55752.46</v>
      </c>
      <c r="W1039" s="96">
        <v>-55752.46</v>
      </c>
      <c r="X1039" s="96">
        <v>-55752.46</v>
      </c>
      <c r="Y1039" s="96">
        <v>-55752.46</v>
      </c>
      <c r="Z1039" s="96">
        <v>-55752.46</v>
      </c>
      <c r="AA1039" s="96">
        <v>-55752.46</v>
      </c>
      <c r="AB1039" s="96">
        <v>-55752.46</v>
      </c>
      <c r="AC1039" s="96">
        <v>-55752.46</v>
      </c>
      <c r="AD1039" s="96">
        <v>-55752.46</v>
      </c>
      <c r="AE1039" s="96">
        <v>-55752.46</v>
      </c>
      <c r="AF1039" s="96">
        <v>-55752.46</v>
      </c>
      <c r="AG1039" s="96">
        <v>-55752.46</v>
      </c>
      <c r="AH1039" s="96">
        <v>-55752.46</v>
      </c>
      <c r="AI1039" s="96">
        <v>-55752.46</v>
      </c>
      <c r="AJ1039" s="96">
        <v>-55752.46</v>
      </c>
      <c r="AK1039" s="96">
        <v>-55752.46</v>
      </c>
      <c r="AL1039" s="96">
        <v>-55752.46</v>
      </c>
      <c r="AM1039" s="96">
        <v>-55752.46</v>
      </c>
      <c r="AN1039" s="96">
        <v>-55752.46</v>
      </c>
      <c r="AO1039" s="96">
        <v>-55752.46</v>
      </c>
      <c r="AP1039" s="96">
        <v>-55752.46</v>
      </c>
      <c r="AQ1039" s="96">
        <v>-55752.46</v>
      </c>
      <c r="AR1039" s="96">
        <v>-55752.46</v>
      </c>
      <c r="AS1039" s="96">
        <v>-55752.46</v>
      </c>
      <c r="AT1039" s="96">
        <v>-55752.46</v>
      </c>
      <c r="AU1039" s="96">
        <v>-55752.46</v>
      </c>
      <c r="AV1039" s="96">
        <v>-55752.46</v>
      </c>
      <c r="AW1039" s="96">
        <v>-55752.46</v>
      </c>
      <c r="AX1039" s="96">
        <v>-55752.46</v>
      </c>
      <c r="AY1039" s="96">
        <v>-55752.46</v>
      </c>
      <c r="AZ1039" s="96">
        <v>-55752.46</v>
      </c>
      <c r="BA1039" s="96">
        <v>-55752.46</v>
      </c>
    </row>
    <row r="1040" spans="1:53" x14ac:dyDescent="0.2">
      <c r="A1040" s="91" t="s">
        <v>1159</v>
      </c>
      <c r="B1040" s="42">
        <v>0</v>
      </c>
      <c r="C1040" s="42">
        <v>0</v>
      </c>
      <c r="D1040" s="42">
        <v>0</v>
      </c>
      <c r="E1040" s="42">
        <v>0</v>
      </c>
      <c r="F1040" s="42">
        <v>0</v>
      </c>
      <c r="G1040" s="42">
        <v>0</v>
      </c>
      <c r="H1040" s="42">
        <v>0</v>
      </c>
      <c r="I1040" s="42">
        <v>0</v>
      </c>
      <c r="J1040" s="42">
        <v>0</v>
      </c>
      <c r="K1040" s="42">
        <v>0</v>
      </c>
      <c r="L1040" s="42">
        <v>0</v>
      </c>
      <c r="M1040" s="42">
        <v>0</v>
      </c>
      <c r="N1040" s="42">
        <v>0</v>
      </c>
      <c r="O1040" s="42">
        <v>0</v>
      </c>
      <c r="P1040" s="42">
        <v>0</v>
      </c>
      <c r="Q1040" s="42">
        <v>0</v>
      </c>
      <c r="R1040" s="42">
        <v>0</v>
      </c>
      <c r="S1040" s="42">
        <v>0</v>
      </c>
      <c r="T1040" s="42">
        <v>0</v>
      </c>
      <c r="U1040" s="42">
        <v>0</v>
      </c>
      <c r="V1040" s="42">
        <v>0</v>
      </c>
      <c r="W1040" s="42">
        <v>0</v>
      </c>
      <c r="X1040" s="42">
        <v>0</v>
      </c>
      <c r="Y1040" s="42">
        <v>0</v>
      </c>
      <c r="Z1040" s="42">
        <v>0</v>
      </c>
      <c r="AA1040" s="42">
        <v>0</v>
      </c>
      <c r="AB1040" s="42">
        <v>0</v>
      </c>
      <c r="AC1040" s="42">
        <v>0</v>
      </c>
      <c r="AD1040" s="42">
        <v>0</v>
      </c>
      <c r="AE1040" s="42">
        <v>0</v>
      </c>
      <c r="AF1040" s="42">
        <v>0</v>
      </c>
      <c r="AG1040" s="42">
        <v>0</v>
      </c>
      <c r="AH1040" s="42">
        <v>0</v>
      </c>
      <c r="AI1040" s="42">
        <v>0</v>
      </c>
      <c r="AJ1040" s="42">
        <v>0</v>
      </c>
      <c r="AK1040" s="42">
        <v>0</v>
      </c>
      <c r="AL1040" s="42">
        <v>0</v>
      </c>
      <c r="AM1040" s="42">
        <v>0</v>
      </c>
      <c r="AN1040" s="42">
        <v>0</v>
      </c>
      <c r="AO1040" s="42">
        <v>0</v>
      </c>
      <c r="AP1040" s="42">
        <v>0</v>
      </c>
      <c r="AQ1040" s="42">
        <v>0</v>
      </c>
      <c r="AR1040" s="42">
        <v>0</v>
      </c>
      <c r="AS1040" s="42">
        <v>0</v>
      </c>
      <c r="AT1040" s="42">
        <v>0</v>
      </c>
      <c r="AU1040" s="42">
        <v>0</v>
      </c>
      <c r="AV1040" s="42">
        <v>0</v>
      </c>
      <c r="AW1040" s="42">
        <v>0</v>
      </c>
      <c r="AX1040" s="42">
        <v>0</v>
      </c>
      <c r="AY1040" s="42">
        <v>0</v>
      </c>
      <c r="AZ1040" s="42">
        <v>0</v>
      </c>
      <c r="BA1040" s="42">
        <v>0</v>
      </c>
    </row>
    <row r="1041" spans="1:53" x14ac:dyDescent="0.2">
      <c r="A1041" s="91" t="s">
        <v>1160</v>
      </c>
      <c r="B1041" s="42">
        <v>0</v>
      </c>
      <c r="C1041" s="42">
        <v>0</v>
      </c>
      <c r="D1041" s="42">
        <v>0</v>
      </c>
      <c r="E1041" s="42">
        <v>0</v>
      </c>
      <c r="F1041" s="42">
        <v>0</v>
      </c>
      <c r="G1041" s="42">
        <v>0</v>
      </c>
      <c r="H1041" s="42">
        <v>0</v>
      </c>
      <c r="I1041" s="42">
        <v>0</v>
      </c>
      <c r="J1041" s="42">
        <v>0</v>
      </c>
      <c r="K1041" s="42">
        <v>0</v>
      </c>
      <c r="L1041" s="42">
        <v>0</v>
      </c>
      <c r="M1041" s="42">
        <v>0</v>
      </c>
      <c r="N1041" s="42">
        <v>0</v>
      </c>
      <c r="O1041" s="42">
        <v>0</v>
      </c>
      <c r="P1041" s="42">
        <v>0</v>
      </c>
      <c r="Q1041" s="42">
        <v>0</v>
      </c>
      <c r="R1041" s="42">
        <v>0</v>
      </c>
      <c r="S1041" s="42">
        <v>0</v>
      </c>
      <c r="T1041" s="42">
        <v>0</v>
      </c>
      <c r="U1041" s="42">
        <v>0</v>
      </c>
      <c r="V1041" s="42">
        <v>0</v>
      </c>
      <c r="W1041" s="42">
        <v>0</v>
      </c>
      <c r="X1041" s="42">
        <v>0</v>
      </c>
      <c r="Y1041" s="42">
        <v>0</v>
      </c>
      <c r="Z1041" s="42">
        <v>0</v>
      </c>
      <c r="AA1041" s="42">
        <v>0</v>
      </c>
      <c r="AB1041" s="42">
        <v>0</v>
      </c>
      <c r="AC1041" s="42">
        <v>0</v>
      </c>
      <c r="AD1041" s="42">
        <v>0</v>
      </c>
      <c r="AE1041" s="42">
        <v>0</v>
      </c>
      <c r="AF1041" s="42">
        <v>0</v>
      </c>
      <c r="AG1041" s="42">
        <v>0</v>
      </c>
      <c r="AH1041" s="42">
        <v>0</v>
      </c>
      <c r="AI1041" s="42">
        <v>0</v>
      </c>
      <c r="AJ1041" s="42">
        <v>0</v>
      </c>
      <c r="AK1041" s="42">
        <v>0</v>
      </c>
      <c r="AL1041" s="42">
        <v>0</v>
      </c>
      <c r="AM1041" s="42">
        <v>0</v>
      </c>
      <c r="AN1041" s="42">
        <v>0</v>
      </c>
      <c r="AO1041" s="42">
        <v>0</v>
      </c>
      <c r="AP1041" s="42">
        <v>0</v>
      </c>
      <c r="AQ1041" s="42">
        <v>0</v>
      </c>
      <c r="AR1041" s="42">
        <v>0</v>
      </c>
      <c r="AS1041" s="42">
        <v>0</v>
      </c>
      <c r="AT1041" s="42">
        <v>0</v>
      </c>
      <c r="AU1041" s="42">
        <v>0</v>
      </c>
      <c r="AV1041" s="42">
        <v>0</v>
      </c>
      <c r="AW1041" s="42">
        <v>0</v>
      </c>
      <c r="AX1041" s="42">
        <v>0</v>
      </c>
      <c r="AY1041" s="42">
        <v>0</v>
      </c>
      <c r="AZ1041" s="42">
        <v>0</v>
      </c>
      <c r="BA1041" s="42">
        <v>0</v>
      </c>
    </row>
    <row r="1042" spans="1:53" x14ac:dyDescent="0.2">
      <c r="A1042" s="95" t="s">
        <v>1161</v>
      </c>
      <c r="B1042" s="96">
        <v>-149841.07</v>
      </c>
      <c r="C1042" s="96">
        <v>-149841.07</v>
      </c>
      <c r="D1042" s="96">
        <v>-149841.07</v>
      </c>
      <c r="E1042" s="96">
        <v>-149841.07</v>
      </c>
      <c r="F1042" s="96">
        <v>-149841.07</v>
      </c>
      <c r="G1042" s="96">
        <v>-149841.07</v>
      </c>
      <c r="H1042" s="96">
        <v>-149841.07</v>
      </c>
      <c r="I1042" s="96">
        <v>-149841.07</v>
      </c>
      <c r="J1042" s="96">
        <v>-149841.07</v>
      </c>
      <c r="K1042" s="96">
        <v>-149841.07</v>
      </c>
      <c r="L1042" s="96">
        <v>-149841.07</v>
      </c>
      <c r="M1042" s="96">
        <v>-149841.07</v>
      </c>
      <c r="N1042" s="96">
        <v>-149841.07</v>
      </c>
      <c r="O1042" s="96">
        <v>-149841.07</v>
      </c>
      <c r="P1042" s="96">
        <v>-149841.07</v>
      </c>
      <c r="Q1042" s="96">
        <v>-149841.07</v>
      </c>
      <c r="R1042" s="96">
        <v>-149841.07</v>
      </c>
      <c r="S1042" s="96">
        <v>-149841.07</v>
      </c>
      <c r="T1042" s="96">
        <v>-149841.07</v>
      </c>
      <c r="U1042" s="96">
        <v>-149841.07</v>
      </c>
      <c r="V1042" s="96">
        <v>-149841.07</v>
      </c>
      <c r="W1042" s="96">
        <v>-149841.07</v>
      </c>
      <c r="X1042" s="96">
        <v>-149841.07</v>
      </c>
      <c r="Y1042" s="96">
        <v>-149841.07</v>
      </c>
      <c r="Z1042" s="96">
        <v>-149841.07</v>
      </c>
      <c r="AA1042" s="96">
        <v>-149841.07</v>
      </c>
      <c r="AB1042" s="96">
        <v>-149841.07</v>
      </c>
      <c r="AC1042" s="96">
        <v>-149841.07</v>
      </c>
      <c r="AD1042" s="96">
        <v>-149841.07</v>
      </c>
      <c r="AE1042" s="96">
        <v>-149841.07</v>
      </c>
      <c r="AF1042" s="96">
        <v>-149841.07</v>
      </c>
      <c r="AG1042" s="96">
        <v>-149841.07</v>
      </c>
      <c r="AH1042" s="96">
        <v>-149841.07</v>
      </c>
      <c r="AI1042" s="96">
        <v>-149841.07</v>
      </c>
      <c r="AJ1042" s="96">
        <v>-149841.07</v>
      </c>
      <c r="AK1042" s="96">
        <v>-149841.07</v>
      </c>
      <c r="AL1042" s="96">
        <v>-149841.07</v>
      </c>
      <c r="AM1042" s="96">
        <v>-149841.07</v>
      </c>
      <c r="AN1042" s="96">
        <v>-149841.07</v>
      </c>
      <c r="AO1042" s="96">
        <v>-149841.07</v>
      </c>
      <c r="AP1042" s="96">
        <v>-149841.07</v>
      </c>
      <c r="AQ1042" s="96">
        <v>-149841.07</v>
      </c>
      <c r="AR1042" s="96">
        <v>-149841.07</v>
      </c>
      <c r="AS1042" s="96">
        <v>-149841.07</v>
      </c>
      <c r="AT1042" s="96">
        <v>-149841.07</v>
      </c>
      <c r="AU1042" s="96">
        <v>-149841.07</v>
      </c>
      <c r="AV1042" s="96">
        <v>-149841.07</v>
      </c>
      <c r="AW1042" s="96">
        <v>-149841.07</v>
      </c>
      <c r="AX1042" s="96">
        <v>-149841.07</v>
      </c>
      <c r="AY1042" s="96">
        <v>-149841.07</v>
      </c>
      <c r="AZ1042" s="96">
        <v>-149841.07</v>
      </c>
      <c r="BA1042" s="96">
        <v>-149841.07</v>
      </c>
    </row>
    <row r="1043" spans="1:53" x14ac:dyDescent="0.2">
      <c r="A1043" s="91" t="s">
        <v>1162</v>
      </c>
      <c r="B1043" s="42">
        <v>0</v>
      </c>
      <c r="C1043" s="42">
        <v>0</v>
      </c>
      <c r="D1043" s="42">
        <v>0</v>
      </c>
      <c r="E1043" s="42">
        <v>0</v>
      </c>
      <c r="F1043" s="42">
        <v>0</v>
      </c>
      <c r="G1043" s="42">
        <v>0</v>
      </c>
      <c r="H1043" s="42">
        <v>0</v>
      </c>
      <c r="I1043" s="42">
        <v>0</v>
      </c>
      <c r="J1043" s="42">
        <v>0</v>
      </c>
      <c r="K1043" s="42">
        <v>0</v>
      </c>
      <c r="L1043" s="42">
        <v>0</v>
      </c>
      <c r="M1043" s="42">
        <v>0</v>
      </c>
      <c r="N1043" s="42">
        <v>0</v>
      </c>
      <c r="O1043" s="42">
        <v>0</v>
      </c>
      <c r="P1043" s="42">
        <v>0</v>
      </c>
      <c r="Q1043" s="42">
        <v>0</v>
      </c>
      <c r="R1043" s="42">
        <v>0</v>
      </c>
      <c r="S1043" s="42">
        <v>0</v>
      </c>
      <c r="T1043" s="42">
        <v>0</v>
      </c>
      <c r="U1043" s="42">
        <v>0</v>
      </c>
      <c r="V1043" s="42">
        <v>0</v>
      </c>
      <c r="W1043" s="42">
        <v>0</v>
      </c>
      <c r="X1043" s="42">
        <v>0</v>
      </c>
      <c r="Y1043" s="42">
        <v>0</v>
      </c>
      <c r="Z1043" s="42">
        <v>0</v>
      </c>
      <c r="AA1043" s="42">
        <v>0</v>
      </c>
      <c r="AB1043" s="42">
        <v>0</v>
      </c>
      <c r="AC1043" s="42">
        <v>0</v>
      </c>
      <c r="AD1043" s="42">
        <v>0</v>
      </c>
      <c r="AE1043" s="42">
        <v>0</v>
      </c>
      <c r="AF1043" s="42">
        <v>0</v>
      </c>
      <c r="AG1043" s="42">
        <v>0</v>
      </c>
      <c r="AH1043" s="42">
        <v>0</v>
      </c>
      <c r="AI1043" s="42">
        <v>0</v>
      </c>
      <c r="AJ1043" s="42">
        <v>0</v>
      </c>
      <c r="AK1043" s="42">
        <v>0</v>
      </c>
      <c r="AL1043" s="42">
        <v>0</v>
      </c>
      <c r="AM1043" s="42">
        <v>0</v>
      </c>
      <c r="AN1043" s="42">
        <v>0</v>
      </c>
      <c r="AO1043" s="42">
        <v>0</v>
      </c>
      <c r="AP1043" s="42">
        <v>0</v>
      </c>
      <c r="AQ1043" s="42">
        <v>0</v>
      </c>
      <c r="AR1043" s="42">
        <v>0</v>
      </c>
      <c r="AS1043" s="42">
        <v>0</v>
      </c>
      <c r="AT1043" s="42">
        <v>0</v>
      </c>
      <c r="AU1043" s="42">
        <v>0</v>
      </c>
      <c r="AV1043" s="42">
        <v>0</v>
      </c>
      <c r="AW1043" s="42">
        <v>0</v>
      </c>
      <c r="AX1043" s="42">
        <v>0</v>
      </c>
      <c r="AY1043" s="42">
        <v>0</v>
      </c>
      <c r="AZ1043" s="42">
        <v>0</v>
      </c>
      <c r="BA1043" s="42">
        <v>0</v>
      </c>
    </row>
    <row r="1044" spans="1:53" x14ac:dyDescent="0.2">
      <c r="A1044" s="43" t="s">
        <v>1163</v>
      </c>
      <c r="B1044" s="44">
        <v>-55061124.030000001</v>
      </c>
      <c r="C1044" s="44">
        <v>-55061124.030000001</v>
      </c>
      <c r="D1044" s="44">
        <v>-55061124.030000001</v>
      </c>
      <c r="E1044" s="44">
        <v>-55061124.030000001</v>
      </c>
      <c r="F1044" s="44">
        <v>-55061124.030000001</v>
      </c>
      <c r="G1044" s="44">
        <v>-55061124.030000001</v>
      </c>
      <c r="H1044" s="44">
        <v>-55061124.030000001</v>
      </c>
      <c r="I1044" s="44">
        <v>-55061124.030000001</v>
      </c>
      <c r="J1044" s="44">
        <v>-55061124.030000001</v>
      </c>
      <c r="K1044" s="44">
        <v>-55061124.030000001</v>
      </c>
      <c r="L1044" s="44">
        <v>-55061124.030000001</v>
      </c>
      <c r="M1044" s="44">
        <v>-55061124.030000001</v>
      </c>
      <c r="N1044" s="44">
        <v>-55061124.030000001</v>
      </c>
      <c r="O1044" s="44">
        <v>-55061124.030000001</v>
      </c>
      <c r="P1044" s="44">
        <v>-55061124.030000001</v>
      </c>
      <c r="Q1044" s="44">
        <v>-55061124.030000001</v>
      </c>
      <c r="R1044" s="44">
        <v>-55061124.030000001</v>
      </c>
      <c r="S1044" s="44">
        <v>-55061124.030000001</v>
      </c>
      <c r="T1044" s="44">
        <v>-55061124.030000001</v>
      </c>
      <c r="U1044" s="44">
        <v>-55061124.030000001</v>
      </c>
      <c r="V1044" s="44">
        <v>-55061124.030000001</v>
      </c>
      <c r="W1044" s="44">
        <v>-55061124.030000001</v>
      </c>
      <c r="X1044" s="44">
        <v>-55061124.030000001</v>
      </c>
      <c r="Y1044" s="44">
        <v>-55061124.030000001</v>
      </c>
      <c r="Z1044" s="44">
        <v>-55061124.030000001</v>
      </c>
      <c r="AA1044" s="44">
        <v>-55061124.030000001</v>
      </c>
      <c r="AB1044" s="44">
        <v>-55061124.030000001</v>
      </c>
      <c r="AC1044" s="44">
        <v>-55061124.030000001</v>
      </c>
      <c r="AD1044" s="44">
        <v>-55061124.030000001</v>
      </c>
      <c r="AE1044" s="44">
        <v>-55061124.030000001</v>
      </c>
      <c r="AF1044" s="44">
        <v>-55061124.030000001</v>
      </c>
      <c r="AG1044" s="44">
        <v>-55061124.030000001</v>
      </c>
      <c r="AH1044" s="44">
        <v>-55061124.030000001</v>
      </c>
      <c r="AI1044" s="44">
        <v>-55061124.030000001</v>
      </c>
      <c r="AJ1044" s="44">
        <v>-55061124.030000001</v>
      </c>
      <c r="AK1044" s="44">
        <v>-55061124.030000001</v>
      </c>
      <c r="AL1044" s="44">
        <v>-55061124.030000098</v>
      </c>
      <c r="AM1044" s="44">
        <v>-55061124.030000098</v>
      </c>
      <c r="AN1044" s="44">
        <v>-55061124.030000098</v>
      </c>
      <c r="AO1044" s="44">
        <v>-55061124.030000098</v>
      </c>
      <c r="AP1044" s="44">
        <v>-55061124.030000098</v>
      </c>
      <c r="AQ1044" s="44">
        <v>-55061124.030000098</v>
      </c>
      <c r="AR1044" s="44">
        <v>-55061124.030000098</v>
      </c>
      <c r="AS1044" s="44">
        <v>-55061124.030000098</v>
      </c>
      <c r="AT1044" s="44">
        <v>-55061124.030000098</v>
      </c>
      <c r="AU1044" s="44">
        <v>-55061124.030000098</v>
      </c>
      <c r="AV1044" s="44">
        <v>-55061124.030000098</v>
      </c>
      <c r="AW1044" s="44">
        <v>-55061124.030000098</v>
      </c>
      <c r="AX1044" s="44">
        <v>-55061124.030000098</v>
      </c>
      <c r="AY1044" s="44">
        <v>-55061124.030000098</v>
      </c>
      <c r="AZ1044" s="44">
        <v>-55061124.030000098</v>
      </c>
      <c r="BA1044" s="44">
        <v>-55061124.030000098</v>
      </c>
    </row>
    <row r="1045" spans="1:53" x14ac:dyDescent="0.2">
      <c r="A1045" s="91" t="s">
        <v>1164</v>
      </c>
    </row>
    <row r="1046" spans="1:53" x14ac:dyDescent="0.2">
      <c r="A1046" s="93" t="s">
        <v>1165</v>
      </c>
    </row>
    <row r="1047" spans="1:53" x14ac:dyDescent="0.2">
      <c r="A1047" s="91" t="s">
        <v>1166</v>
      </c>
      <c r="B1047" s="42">
        <v>0</v>
      </c>
      <c r="C1047" s="42">
        <v>0</v>
      </c>
      <c r="D1047" s="42">
        <v>0</v>
      </c>
      <c r="E1047" s="42">
        <v>0</v>
      </c>
      <c r="F1047" s="42">
        <v>0</v>
      </c>
      <c r="G1047" s="42">
        <v>0</v>
      </c>
      <c r="H1047" s="42">
        <v>0</v>
      </c>
      <c r="I1047" s="42">
        <v>0</v>
      </c>
      <c r="J1047" s="42">
        <v>0</v>
      </c>
      <c r="K1047" s="42">
        <v>0</v>
      </c>
      <c r="L1047" s="42">
        <v>0</v>
      </c>
      <c r="M1047" s="42">
        <v>0</v>
      </c>
      <c r="N1047" s="42">
        <v>0</v>
      </c>
      <c r="O1047" s="42">
        <v>0</v>
      </c>
      <c r="P1047" s="42">
        <v>0</v>
      </c>
      <c r="Q1047" s="42">
        <v>0</v>
      </c>
      <c r="R1047" s="42">
        <v>0</v>
      </c>
      <c r="S1047" s="42">
        <v>0</v>
      </c>
      <c r="T1047" s="42">
        <v>0</v>
      </c>
      <c r="U1047" s="42">
        <v>0</v>
      </c>
      <c r="V1047" s="42">
        <v>0</v>
      </c>
      <c r="W1047" s="42">
        <v>0</v>
      </c>
      <c r="X1047" s="42">
        <v>0</v>
      </c>
      <c r="Y1047" s="42">
        <v>0</v>
      </c>
      <c r="Z1047" s="42">
        <v>0</v>
      </c>
      <c r="AA1047" s="42">
        <v>0</v>
      </c>
      <c r="AB1047" s="42">
        <v>0</v>
      </c>
      <c r="AC1047" s="42">
        <v>0</v>
      </c>
      <c r="AD1047" s="42">
        <v>0</v>
      </c>
      <c r="AE1047" s="42">
        <v>0</v>
      </c>
      <c r="AF1047" s="42">
        <v>0</v>
      </c>
      <c r="AG1047" s="42">
        <v>0</v>
      </c>
      <c r="AH1047" s="42">
        <v>0</v>
      </c>
      <c r="AI1047" s="42">
        <v>0</v>
      </c>
      <c r="AJ1047" s="42">
        <v>0</v>
      </c>
      <c r="AK1047" s="42">
        <v>0</v>
      </c>
      <c r="AL1047" s="42">
        <v>0</v>
      </c>
      <c r="AM1047" s="42">
        <v>0</v>
      </c>
      <c r="AN1047" s="42">
        <v>0</v>
      </c>
      <c r="AO1047" s="42">
        <v>0</v>
      </c>
      <c r="AP1047" s="42">
        <v>0</v>
      </c>
      <c r="AQ1047" s="42">
        <v>0</v>
      </c>
      <c r="AR1047" s="42">
        <v>0</v>
      </c>
      <c r="AS1047" s="42">
        <v>0</v>
      </c>
      <c r="AT1047" s="42">
        <v>0</v>
      </c>
      <c r="AU1047" s="42">
        <v>0</v>
      </c>
      <c r="AV1047" s="42">
        <v>0</v>
      </c>
      <c r="AW1047" s="42">
        <v>0</v>
      </c>
      <c r="AX1047" s="42">
        <v>0</v>
      </c>
      <c r="AY1047" s="42">
        <v>0</v>
      </c>
      <c r="AZ1047" s="42">
        <v>0</v>
      </c>
      <c r="BA1047" s="42">
        <v>0</v>
      </c>
    </row>
    <row r="1048" spans="1:53" x14ac:dyDescent="0.2">
      <c r="A1048" s="91" t="s">
        <v>1167</v>
      </c>
      <c r="B1048" s="42">
        <v>0</v>
      </c>
      <c r="C1048" s="42">
        <v>0</v>
      </c>
      <c r="D1048" s="42">
        <v>0</v>
      </c>
      <c r="E1048" s="42">
        <v>0</v>
      </c>
      <c r="F1048" s="42">
        <v>0</v>
      </c>
      <c r="G1048" s="42">
        <v>0</v>
      </c>
      <c r="H1048" s="42">
        <v>0</v>
      </c>
      <c r="I1048" s="42">
        <v>0</v>
      </c>
      <c r="J1048" s="42">
        <v>0</v>
      </c>
      <c r="K1048" s="42">
        <v>0</v>
      </c>
      <c r="L1048" s="42">
        <v>0</v>
      </c>
      <c r="M1048" s="42">
        <v>0</v>
      </c>
      <c r="N1048" s="42">
        <v>0</v>
      </c>
      <c r="O1048" s="42">
        <v>0</v>
      </c>
      <c r="P1048" s="42">
        <v>0</v>
      </c>
      <c r="Q1048" s="42">
        <v>0</v>
      </c>
      <c r="R1048" s="42">
        <v>0</v>
      </c>
      <c r="S1048" s="42">
        <v>0</v>
      </c>
      <c r="T1048" s="42">
        <v>0</v>
      </c>
      <c r="U1048" s="42">
        <v>0</v>
      </c>
      <c r="V1048" s="42">
        <v>0</v>
      </c>
      <c r="W1048" s="42">
        <v>0</v>
      </c>
      <c r="X1048" s="42">
        <v>0</v>
      </c>
      <c r="Y1048" s="42">
        <v>0</v>
      </c>
      <c r="Z1048" s="42">
        <v>0</v>
      </c>
      <c r="AA1048" s="42">
        <v>0</v>
      </c>
      <c r="AB1048" s="42">
        <v>0</v>
      </c>
      <c r="AC1048" s="42">
        <v>0</v>
      </c>
      <c r="AD1048" s="42">
        <v>0</v>
      </c>
      <c r="AE1048" s="42">
        <v>0</v>
      </c>
      <c r="AF1048" s="42">
        <v>0</v>
      </c>
      <c r="AG1048" s="42">
        <v>0</v>
      </c>
      <c r="AH1048" s="42">
        <v>0</v>
      </c>
      <c r="AI1048" s="42">
        <v>0</v>
      </c>
      <c r="AJ1048" s="42">
        <v>0</v>
      </c>
      <c r="AK1048" s="42">
        <v>0</v>
      </c>
      <c r="AL1048" s="42">
        <v>0</v>
      </c>
      <c r="AM1048" s="42">
        <v>0</v>
      </c>
      <c r="AN1048" s="42">
        <v>0</v>
      </c>
      <c r="AO1048" s="42">
        <v>0</v>
      </c>
      <c r="AP1048" s="42">
        <v>0</v>
      </c>
      <c r="AQ1048" s="42">
        <v>0</v>
      </c>
      <c r="AR1048" s="42">
        <v>0</v>
      </c>
      <c r="AS1048" s="42">
        <v>0</v>
      </c>
      <c r="AT1048" s="42">
        <v>0</v>
      </c>
      <c r="AU1048" s="42">
        <v>0</v>
      </c>
      <c r="AV1048" s="42">
        <v>0</v>
      </c>
      <c r="AW1048" s="42">
        <v>0</v>
      </c>
      <c r="AX1048" s="42">
        <v>0</v>
      </c>
      <c r="AY1048" s="42">
        <v>0</v>
      </c>
      <c r="AZ1048" s="42">
        <v>0</v>
      </c>
      <c r="BA1048" s="42">
        <v>0</v>
      </c>
    </row>
    <row r="1049" spans="1:53" x14ac:dyDescent="0.2">
      <c r="A1049" s="91" t="s">
        <v>1168</v>
      </c>
      <c r="B1049" s="42">
        <v>-39330786.6647847</v>
      </c>
      <c r="C1049" s="42">
        <v>-35237379.721550897</v>
      </c>
      <c r="D1049" s="42">
        <v>-31296938.577199999</v>
      </c>
      <c r="E1049" s="42">
        <v>-27664471.776420899</v>
      </c>
      <c r="F1049" s="42">
        <v>-24720938.742936201</v>
      </c>
      <c r="G1049" s="42">
        <v>-23184734.472403001</v>
      </c>
      <c r="H1049" s="42">
        <v>-21093097.007091999</v>
      </c>
      <c r="I1049" s="42">
        <v>-23021643.7994335</v>
      </c>
      <c r="J1049" s="42">
        <v>-20074519.821552198</v>
      </c>
      <c r="K1049" s="42">
        <v>-14146901.567211799</v>
      </c>
      <c r="L1049" s="42">
        <v>-6413388.7468653098</v>
      </c>
      <c r="M1049" s="42">
        <v>-28.5550258486182</v>
      </c>
      <c r="N1049" s="42">
        <v>-28.5550258486182</v>
      </c>
      <c r="O1049" s="42">
        <v>-5913137.9191848598</v>
      </c>
      <c r="P1049" s="42">
        <v>-1901944.79764772</v>
      </c>
      <c r="Q1049" s="42">
        <v>1051374.5708610399</v>
      </c>
      <c r="R1049" s="42">
        <v>2757292.8096303102</v>
      </c>
      <c r="S1049" s="42">
        <v>901694.73078867304</v>
      </c>
      <c r="T1049" s="42">
        <v>-2103167.8827220802</v>
      </c>
      <c r="U1049" s="42">
        <v>-6008867.3087692996</v>
      </c>
      <c r="V1049" s="42">
        <v>-15628235.5711456</v>
      </c>
      <c r="W1049" s="42">
        <v>-16914848.9058391</v>
      </c>
      <c r="X1049" s="42">
        <v>-14102086.905556001</v>
      </c>
      <c r="Y1049" s="42">
        <v>-6714793.1812261902</v>
      </c>
      <c r="Z1049" s="42">
        <v>-28.555025812238402</v>
      </c>
      <c r="AA1049" s="42">
        <v>-28.555025812238402</v>
      </c>
      <c r="AB1049" s="42">
        <v>-6809528.0015080702</v>
      </c>
      <c r="AC1049" s="42">
        <v>-665080.22710339294</v>
      </c>
      <c r="AD1049" s="42">
        <v>4047317.6915698699</v>
      </c>
      <c r="AE1049" s="42">
        <v>6923433.5593965901</v>
      </c>
      <c r="AF1049" s="42">
        <v>4879901.3597839</v>
      </c>
      <c r="AG1049" s="42">
        <v>969039.26466726605</v>
      </c>
      <c r="AH1049" s="42">
        <v>-4296830.1223008996</v>
      </c>
      <c r="AI1049" s="42">
        <v>-17302958.201127101</v>
      </c>
      <c r="AJ1049" s="42">
        <v>-19415684.762307901</v>
      </c>
      <c r="AK1049" s="42">
        <v>-16635477.640027201</v>
      </c>
      <c r="AL1049" s="42">
        <v>-7767039.1376523403</v>
      </c>
      <c r="AM1049" s="42">
        <v>-28.5550258486182</v>
      </c>
      <c r="AN1049" s="42">
        <v>-28.5550258486182</v>
      </c>
      <c r="AO1049" s="42">
        <v>-7406646.2560560796</v>
      </c>
      <c r="AP1049" s="42">
        <v>391279.67909345502</v>
      </c>
      <c r="AQ1049" s="42">
        <v>6489250.05308979</v>
      </c>
      <c r="AR1049" s="42">
        <v>10327512.1785622</v>
      </c>
      <c r="AS1049" s="42">
        <v>8137117.2469459204</v>
      </c>
      <c r="AT1049" s="42">
        <v>3524387.1993977898</v>
      </c>
      <c r="AU1049" s="42">
        <v>-2816479.0901539</v>
      </c>
      <c r="AV1049" s="42">
        <v>-18391664.7960268</v>
      </c>
      <c r="AW1049" s="42">
        <v>-21252786.555016998</v>
      </c>
      <c r="AX1049" s="42">
        <v>-18414024.956901401</v>
      </c>
      <c r="AY1049" s="42">
        <v>-8488797.0048570391</v>
      </c>
      <c r="AZ1049" s="42">
        <v>-28.555025994137299</v>
      </c>
      <c r="BA1049" s="42">
        <v>-28.555025994137299</v>
      </c>
    </row>
    <row r="1050" spans="1:53" x14ac:dyDescent="0.2">
      <c r="A1050" s="91" t="s">
        <v>1169</v>
      </c>
      <c r="B1050" s="42">
        <v>0</v>
      </c>
      <c r="C1050" s="42">
        <v>0</v>
      </c>
      <c r="D1050" s="42">
        <v>0</v>
      </c>
      <c r="E1050" s="42">
        <v>0</v>
      </c>
      <c r="F1050" s="42">
        <v>0</v>
      </c>
      <c r="G1050" s="42">
        <v>0</v>
      </c>
      <c r="H1050" s="42">
        <v>0</v>
      </c>
      <c r="I1050" s="42">
        <v>0</v>
      </c>
      <c r="J1050" s="42">
        <v>0</v>
      </c>
      <c r="K1050" s="42">
        <v>0</v>
      </c>
      <c r="L1050" s="42">
        <v>0</v>
      </c>
      <c r="M1050" s="42">
        <v>0</v>
      </c>
      <c r="N1050" s="42">
        <v>0</v>
      </c>
      <c r="O1050" s="42">
        <v>0</v>
      </c>
      <c r="P1050" s="42">
        <v>0</v>
      </c>
      <c r="Q1050" s="42">
        <v>0</v>
      </c>
      <c r="R1050" s="42">
        <v>0</v>
      </c>
      <c r="S1050" s="42">
        <v>0</v>
      </c>
      <c r="T1050" s="42">
        <v>0</v>
      </c>
      <c r="U1050" s="42">
        <v>0</v>
      </c>
      <c r="V1050" s="42">
        <v>0</v>
      </c>
      <c r="W1050" s="42">
        <v>0</v>
      </c>
      <c r="X1050" s="42">
        <v>0</v>
      </c>
      <c r="Y1050" s="42">
        <v>0</v>
      </c>
      <c r="Z1050" s="42">
        <v>0</v>
      </c>
      <c r="AA1050" s="42">
        <v>0</v>
      </c>
      <c r="AB1050" s="42">
        <v>0</v>
      </c>
      <c r="AC1050" s="42">
        <v>0</v>
      </c>
      <c r="AD1050" s="42">
        <v>0</v>
      </c>
      <c r="AE1050" s="42">
        <v>0</v>
      </c>
      <c r="AF1050" s="42">
        <v>0</v>
      </c>
      <c r="AG1050" s="42">
        <v>0</v>
      </c>
      <c r="AH1050" s="42">
        <v>0</v>
      </c>
      <c r="AI1050" s="42">
        <v>0</v>
      </c>
      <c r="AJ1050" s="42">
        <v>0</v>
      </c>
      <c r="AK1050" s="42">
        <v>0</v>
      </c>
      <c r="AL1050" s="42">
        <v>0</v>
      </c>
      <c r="AM1050" s="42">
        <v>0</v>
      </c>
      <c r="AN1050" s="42">
        <v>0</v>
      </c>
      <c r="AO1050" s="42">
        <v>0</v>
      </c>
      <c r="AP1050" s="42">
        <v>0</v>
      </c>
      <c r="AQ1050" s="42">
        <v>0</v>
      </c>
      <c r="AR1050" s="42">
        <v>0</v>
      </c>
      <c r="AS1050" s="42">
        <v>0</v>
      </c>
      <c r="AT1050" s="42">
        <v>0</v>
      </c>
      <c r="AU1050" s="42">
        <v>0</v>
      </c>
      <c r="AV1050" s="42">
        <v>0</v>
      </c>
      <c r="AW1050" s="42">
        <v>0</v>
      </c>
      <c r="AX1050" s="42">
        <v>0</v>
      </c>
      <c r="AY1050" s="42">
        <v>0</v>
      </c>
      <c r="AZ1050" s="42">
        <v>0</v>
      </c>
      <c r="BA1050" s="42">
        <v>0</v>
      </c>
    </row>
    <row r="1051" spans="1:53" x14ac:dyDescent="0.2">
      <c r="A1051" s="91" t="s">
        <v>1170</v>
      </c>
      <c r="B1051" s="42">
        <v>0</v>
      </c>
      <c r="C1051" s="42">
        <v>0</v>
      </c>
      <c r="D1051" s="42">
        <v>0</v>
      </c>
      <c r="E1051" s="42">
        <v>0</v>
      </c>
      <c r="F1051" s="42">
        <v>0</v>
      </c>
      <c r="G1051" s="42">
        <v>0</v>
      </c>
      <c r="H1051" s="42">
        <v>0</v>
      </c>
      <c r="I1051" s="42">
        <v>0</v>
      </c>
      <c r="J1051" s="42">
        <v>0</v>
      </c>
      <c r="K1051" s="42">
        <v>0</v>
      </c>
      <c r="L1051" s="42">
        <v>0</v>
      </c>
      <c r="M1051" s="42">
        <v>0</v>
      </c>
      <c r="N1051" s="42">
        <v>0</v>
      </c>
      <c r="O1051" s="42">
        <v>0</v>
      </c>
      <c r="P1051" s="42">
        <v>0</v>
      </c>
      <c r="Q1051" s="42">
        <v>0</v>
      </c>
      <c r="R1051" s="42">
        <v>0</v>
      </c>
      <c r="S1051" s="42">
        <v>0</v>
      </c>
      <c r="T1051" s="42">
        <v>0</v>
      </c>
      <c r="U1051" s="42">
        <v>0</v>
      </c>
      <c r="V1051" s="42">
        <v>0</v>
      </c>
      <c r="W1051" s="42">
        <v>0</v>
      </c>
      <c r="X1051" s="42">
        <v>0</v>
      </c>
      <c r="Y1051" s="42">
        <v>0</v>
      </c>
      <c r="Z1051" s="42">
        <v>0</v>
      </c>
      <c r="AA1051" s="42">
        <v>0</v>
      </c>
      <c r="AB1051" s="42">
        <v>0</v>
      </c>
      <c r="AC1051" s="42">
        <v>0</v>
      </c>
      <c r="AD1051" s="42">
        <v>0</v>
      </c>
      <c r="AE1051" s="42">
        <v>0</v>
      </c>
      <c r="AF1051" s="42">
        <v>0</v>
      </c>
      <c r="AG1051" s="42">
        <v>0</v>
      </c>
      <c r="AH1051" s="42">
        <v>0</v>
      </c>
      <c r="AI1051" s="42">
        <v>0</v>
      </c>
      <c r="AJ1051" s="42">
        <v>0</v>
      </c>
      <c r="AK1051" s="42">
        <v>0</v>
      </c>
      <c r="AL1051" s="42">
        <v>0</v>
      </c>
      <c r="AM1051" s="42">
        <v>0</v>
      </c>
      <c r="AN1051" s="42">
        <v>0</v>
      </c>
      <c r="AO1051" s="42">
        <v>0</v>
      </c>
      <c r="AP1051" s="42">
        <v>0</v>
      </c>
      <c r="AQ1051" s="42">
        <v>0</v>
      </c>
      <c r="AR1051" s="42">
        <v>0</v>
      </c>
      <c r="AS1051" s="42">
        <v>0</v>
      </c>
      <c r="AT1051" s="42">
        <v>0</v>
      </c>
      <c r="AU1051" s="42">
        <v>0</v>
      </c>
      <c r="AV1051" s="42">
        <v>0</v>
      </c>
      <c r="AW1051" s="42">
        <v>0</v>
      </c>
      <c r="AX1051" s="42">
        <v>0</v>
      </c>
      <c r="AY1051" s="42">
        <v>0</v>
      </c>
      <c r="AZ1051" s="42">
        <v>0</v>
      </c>
      <c r="BA1051" s="42">
        <v>0</v>
      </c>
    </row>
    <row r="1052" spans="1:53" x14ac:dyDescent="0.2">
      <c r="A1052" s="91" t="s">
        <v>1171</v>
      </c>
      <c r="B1052" s="42">
        <v>-199999999.88</v>
      </c>
      <c r="C1052" s="42">
        <v>-199999999.88</v>
      </c>
      <c r="D1052" s="42">
        <v>-199999999.88</v>
      </c>
      <c r="E1052" s="42">
        <v>-199999999.88</v>
      </c>
      <c r="F1052" s="42">
        <v>-199999999.88</v>
      </c>
      <c r="G1052" s="42">
        <v>-199999999.88</v>
      </c>
      <c r="H1052" s="42">
        <v>-199999999.88</v>
      </c>
      <c r="I1052" s="42">
        <v>-199999999.88</v>
      </c>
      <c r="J1052" s="42">
        <v>-199999999.88</v>
      </c>
      <c r="K1052" s="42">
        <v>-199999999.88</v>
      </c>
      <c r="L1052" s="42">
        <v>-199999999.88</v>
      </c>
      <c r="M1052" s="42">
        <v>-199999999.88</v>
      </c>
      <c r="N1052" s="42">
        <v>-199999999.88</v>
      </c>
      <c r="O1052" s="42">
        <v>-199999999.88</v>
      </c>
      <c r="P1052" s="42">
        <v>-199999999.88</v>
      </c>
      <c r="Q1052" s="42">
        <v>-199999999.88</v>
      </c>
      <c r="R1052" s="42">
        <v>-199999999.88</v>
      </c>
      <c r="S1052" s="42">
        <v>-199999999.88</v>
      </c>
      <c r="T1052" s="42">
        <v>-199999999.88</v>
      </c>
      <c r="U1052" s="42">
        <v>-199999999.88</v>
      </c>
      <c r="V1052" s="42">
        <v>-199999999.88</v>
      </c>
      <c r="W1052" s="42">
        <v>-199999999.88</v>
      </c>
      <c r="X1052" s="42">
        <v>-199999999.88</v>
      </c>
      <c r="Y1052" s="42">
        <v>-199999999.88</v>
      </c>
      <c r="Z1052" s="42">
        <v>-199999999.88</v>
      </c>
      <c r="AA1052" s="42">
        <v>-199999999.88</v>
      </c>
      <c r="AB1052" s="42">
        <v>-199999999.88</v>
      </c>
      <c r="AC1052" s="42">
        <v>-199999999.88</v>
      </c>
      <c r="AD1052" s="42">
        <v>-199999999.88</v>
      </c>
      <c r="AE1052" s="42">
        <v>-199999999.88</v>
      </c>
      <c r="AF1052" s="42">
        <v>-199999999.88</v>
      </c>
      <c r="AG1052" s="42">
        <v>-199999999.88</v>
      </c>
      <c r="AH1052" s="42">
        <v>-199999999.88</v>
      </c>
      <c r="AI1052" s="42">
        <v>-199999999.88</v>
      </c>
      <c r="AJ1052" s="42">
        <v>-199999999.88</v>
      </c>
      <c r="AK1052" s="42">
        <v>-199999999.88</v>
      </c>
      <c r="AL1052" s="42">
        <v>-199999999.88</v>
      </c>
      <c r="AM1052" s="42">
        <v>-199999999.88</v>
      </c>
      <c r="AN1052" s="42">
        <v>-199999999.88</v>
      </c>
      <c r="AO1052" s="42">
        <v>-199999999.88</v>
      </c>
      <c r="AP1052" s="42">
        <v>-199999999.88</v>
      </c>
      <c r="AQ1052" s="42">
        <v>-199999999.88</v>
      </c>
      <c r="AR1052" s="42">
        <v>-199999999.88</v>
      </c>
      <c r="AS1052" s="42">
        <v>-199999999.88</v>
      </c>
      <c r="AT1052" s="42">
        <v>-199999999.88</v>
      </c>
      <c r="AU1052" s="42">
        <v>-199999999.88</v>
      </c>
      <c r="AV1052" s="42">
        <v>-199999999.88</v>
      </c>
      <c r="AW1052" s="42">
        <v>-199999999.88</v>
      </c>
      <c r="AX1052" s="42">
        <v>-199999999.88</v>
      </c>
      <c r="AY1052" s="42">
        <v>-199999999.88</v>
      </c>
      <c r="AZ1052" s="42">
        <v>-199999999.88</v>
      </c>
      <c r="BA1052" s="42">
        <v>-199999999.88</v>
      </c>
    </row>
    <row r="1053" spans="1:53" x14ac:dyDescent="0.2">
      <c r="A1053" s="91" t="s">
        <v>1172</v>
      </c>
      <c r="B1053" s="42">
        <v>-505383718.826666</v>
      </c>
      <c r="C1053" s="42">
        <v>-503383134.49333298</v>
      </c>
      <c r="D1053" s="42">
        <v>-501382550.15999901</v>
      </c>
      <c r="E1053" s="42">
        <v>-499381965.826666</v>
      </c>
      <c r="F1053" s="42">
        <v>-497381381.49333298</v>
      </c>
      <c r="G1053" s="42">
        <v>-495380797.16000003</v>
      </c>
      <c r="H1053" s="42">
        <v>-493380212.826666</v>
      </c>
      <c r="I1053" s="42">
        <v>-491379628.49333298</v>
      </c>
      <c r="J1053" s="42">
        <v>-489379044.16000003</v>
      </c>
      <c r="K1053" s="42">
        <v>-487378459.826666</v>
      </c>
      <c r="L1053" s="42">
        <v>-485377875.49333298</v>
      </c>
      <c r="M1053" s="42">
        <v>-483377291.16000003</v>
      </c>
      <c r="N1053" s="42">
        <v>-483377291.16000003</v>
      </c>
      <c r="O1053" s="42">
        <v>-481442612.576666</v>
      </c>
      <c r="P1053" s="42">
        <v>-479507933.99333298</v>
      </c>
      <c r="Q1053" s="42">
        <v>-477573255.41000003</v>
      </c>
      <c r="R1053" s="42">
        <v>-475638576.826666</v>
      </c>
      <c r="S1053" s="42">
        <v>-473703898.24333298</v>
      </c>
      <c r="T1053" s="42">
        <v>-471769219.66000003</v>
      </c>
      <c r="U1053" s="42">
        <v>-469834541.076666</v>
      </c>
      <c r="V1053" s="42">
        <v>-467899862.49333298</v>
      </c>
      <c r="W1053" s="42">
        <v>-465965183.91000003</v>
      </c>
      <c r="X1053" s="42">
        <v>-464030505.32666701</v>
      </c>
      <c r="Y1053" s="42">
        <v>-462095826.74333298</v>
      </c>
      <c r="Z1053" s="42">
        <v>-460161148.16000003</v>
      </c>
      <c r="AA1053" s="42">
        <v>-460161148.16000003</v>
      </c>
      <c r="AB1053" s="42">
        <v>-458214068.16000003</v>
      </c>
      <c r="AC1053" s="42">
        <v>-456266988.16000003</v>
      </c>
      <c r="AD1053" s="42">
        <v>-454319908.16000003</v>
      </c>
      <c r="AE1053" s="42">
        <v>-452372828.16000003</v>
      </c>
      <c r="AF1053" s="42">
        <v>-450425748.16000003</v>
      </c>
      <c r="AG1053" s="42">
        <v>-448478668.16000003</v>
      </c>
      <c r="AH1053" s="42">
        <v>-446531588.16000003</v>
      </c>
      <c r="AI1053" s="42">
        <v>-444584508.16000003</v>
      </c>
      <c r="AJ1053" s="42">
        <v>-442637428.16000003</v>
      </c>
      <c r="AK1053" s="42">
        <v>-440690348.16000003</v>
      </c>
      <c r="AL1053" s="42">
        <v>-438743268.16000003</v>
      </c>
      <c r="AM1053" s="42">
        <v>-436796188.16000003</v>
      </c>
      <c r="AN1053" s="42">
        <v>-436796188.16000003</v>
      </c>
      <c r="AO1053" s="42">
        <v>-434816353.41000003</v>
      </c>
      <c r="AP1053" s="42">
        <v>-432836518.66000003</v>
      </c>
      <c r="AQ1053" s="42">
        <v>-430856683.91000003</v>
      </c>
      <c r="AR1053" s="42">
        <v>-428876849.16000003</v>
      </c>
      <c r="AS1053" s="42">
        <v>-426897014.41000003</v>
      </c>
      <c r="AT1053" s="42">
        <v>-424917179.66000003</v>
      </c>
      <c r="AU1053" s="42">
        <v>-422937344.91000003</v>
      </c>
      <c r="AV1053" s="42">
        <v>-420957510.16000003</v>
      </c>
      <c r="AW1053" s="42">
        <v>-418977675.41000003</v>
      </c>
      <c r="AX1053" s="42">
        <v>-416997840.66000003</v>
      </c>
      <c r="AY1053" s="42">
        <v>-415018005.91000003</v>
      </c>
      <c r="AZ1053" s="42">
        <v>-413038171.16000003</v>
      </c>
      <c r="BA1053" s="42">
        <v>-413038171.16000003</v>
      </c>
    </row>
    <row r="1054" spans="1:53" x14ac:dyDescent="0.2">
      <c r="A1054" s="91" t="s">
        <v>1173</v>
      </c>
      <c r="B1054" s="42">
        <v>-180351128</v>
      </c>
      <c r="C1054" s="42">
        <v>-180351128</v>
      </c>
      <c r="D1054" s="42">
        <v>-180351128</v>
      </c>
      <c r="E1054" s="42">
        <v>-180351128</v>
      </c>
      <c r="F1054" s="42">
        <v>-180351128</v>
      </c>
      <c r="G1054" s="42">
        <v>-180351128</v>
      </c>
      <c r="H1054" s="42">
        <v>-180351128</v>
      </c>
      <c r="I1054" s="42">
        <v>-180351128</v>
      </c>
      <c r="J1054" s="42">
        <v>-180351128</v>
      </c>
      <c r="K1054" s="42">
        <v>-180351128</v>
      </c>
      <c r="L1054" s="42">
        <v>-180351128</v>
      </c>
      <c r="M1054" s="42">
        <v>-180351128</v>
      </c>
      <c r="N1054" s="42">
        <v>-180351128</v>
      </c>
      <c r="O1054" s="42">
        <v>-180351128</v>
      </c>
      <c r="P1054" s="42">
        <v>-180351128</v>
      </c>
      <c r="Q1054" s="42">
        <v>-180351128</v>
      </c>
      <c r="R1054" s="42">
        <v>-180351128</v>
      </c>
      <c r="S1054" s="42">
        <v>-180351128</v>
      </c>
      <c r="T1054" s="42">
        <v>-180351128</v>
      </c>
      <c r="U1054" s="42">
        <v>-180351128</v>
      </c>
      <c r="V1054" s="42">
        <v>-180351128</v>
      </c>
      <c r="W1054" s="42">
        <v>-180351128</v>
      </c>
      <c r="X1054" s="42">
        <v>-180351128</v>
      </c>
      <c r="Y1054" s="42">
        <v>-180351128</v>
      </c>
      <c r="Z1054" s="42">
        <v>-180351128</v>
      </c>
      <c r="AA1054" s="42">
        <v>-180351128</v>
      </c>
      <c r="AB1054" s="42">
        <v>-180351128</v>
      </c>
      <c r="AC1054" s="42">
        <v>-180351128</v>
      </c>
      <c r="AD1054" s="42">
        <v>-180351128</v>
      </c>
      <c r="AE1054" s="42">
        <v>-180351128</v>
      </c>
      <c r="AF1054" s="42">
        <v>-180351128</v>
      </c>
      <c r="AG1054" s="42">
        <v>-180351128</v>
      </c>
      <c r="AH1054" s="42">
        <v>-180351128</v>
      </c>
      <c r="AI1054" s="42">
        <v>-180351128</v>
      </c>
      <c r="AJ1054" s="42">
        <v>-180351128</v>
      </c>
      <c r="AK1054" s="42">
        <v>-180351128</v>
      </c>
      <c r="AL1054" s="42">
        <v>-180351128</v>
      </c>
      <c r="AM1054" s="42">
        <v>-180351128</v>
      </c>
      <c r="AN1054" s="42">
        <v>-180351128</v>
      </c>
      <c r="AO1054" s="42">
        <v>-180351128</v>
      </c>
      <c r="AP1054" s="42">
        <v>-180351128</v>
      </c>
      <c r="AQ1054" s="42">
        <v>-180351128</v>
      </c>
      <c r="AR1054" s="42">
        <v>-180351128</v>
      </c>
      <c r="AS1054" s="42">
        <v>-180351128</v>
      </c>
      <c r="AT1054" s="42">
        <v>-180351128</v>
      </c>
      <c r="AU1054" s="42">
        <v>-180351128</v>
      </c>
      <c r="AV1054" s="42">
        <v>-180351128</v>
      </c>
      <c r="AW1054" s="42">
        <v>-180351128</v>
      </c>
      <c r="AX1054" s="42">
        <v>-180351128</v>
      </c>
      <c r="AY1054" s="42">
        <v>-180351128</v>
      </c>
      <c r="AZ1054" s="42">
        <v>-180351128</v>
      </c>
      <c r="BA1054" s="42">
        <v>-180351128</v>
      </c>
    </row>
    <row r="1055" spans="1:53" x14ac:dyDescent="0.2">
      <c r="A1055" s="91" t="s">
        <v>1174</v>
      </c>
      <c r="B1055" s="42">
        <v>-47943364.535057597</v>
      </c>
      <c r="C1055" s="42">
        <v>-47943364.535057597</v>
      </c>
      <c r="D1055" s="42">
        <v>-35957523.433793202</v>
      </c>
      <c r="E1055" s="42">
        <v>-35957523.433793202</v>
      </c>
      <c r="F1055" s="42">
        <v>-35957523.433793202</v>
      </c>
      <c r="G1055" s="42">
        <v>-23971682.3325288</v>
      </c>
      <c r="H1055" s="42">
        <v>-23971682.3325288</v>
      </c>
      <c r="I1055" s="42">
        <v>-23971682.3325288</v>
      </c>
      <c r="J1055" s="42">
        <v>-11985841.231264399</v>
      </c>
      <c r="K1055" s="42">
        <v>-11985841.231264399</v>
      </c>
      <c r="L1055" s="42">
        <v>-11985841.231264399</v>
      </c>
      <c r="M1055" s="42">
        <v>-0.13000002945773301</v>
      </c>
      <c r="N1055" s="42">
        <v>-0.13000002945773301</v>
      </c>
      <c r="O1055" s="42">
        <v>-0.13000002945773301</v>
      </c>
      <c r="P1055" s="42">
        <v>-0.13000002945773301</v>
      </c>
      <c r="Q1055" s="42">
        <v>-0.13000002945773301</v>
      </c>
      <c r="R1055" s="42">
        <v>-0.13000002945773301</v>
      </c>
      <c r="S1055" s="42">
        <v>-0.13000002945773301</v>
      </c>
      <c r="T1055" s="42">
        <v>-0.13000002945773301</v>
      </c>
      <c r="U1055" s="42">
        <v>-0.13000002945773301</v>
      </c>
      <c r="V1055" s="42">
        <v>-0.13000002945773301</v>
      </c>
      <c r="W1055" s="42">
        <v>-0.13000002945773301</v>
      </c>
      <c r="X1055" s="42">
        <v>-0.13000002945773301</v>
      </c>
      <c r="Y1055" s="42">
        <v>-0.13000002945773301</v>
      </c>
      <c r="Z1055" s="42">
        <v>-0.13000002945773301</v>
      </c>
      <c r="AA1055" s="42">
        <v>-0.13000002945773301</v>
      </c>
      <c r="AB1055" s="42">
        <v>-0.13000002945773301</v>
      </c>
      <c r="AC1055" s="42">
        <v>-0.13000002945773301</v>
      </c>
      <c r="AD1055" s="42">
        <v>-0.13000002945773301</v>
      </c>
      <c r="AE1055" s="42">
        <v>-0.13000002945773301</v>
      </c>
      <c r="AF1055" s="42">
        <v>-0.13000002945773301</v>
      </c>
      <c r="AG1055" s="42">
        <v>-0.13000002945773301</v>
      </c>
      <c r="AH1055" s="42">
        <v>-0.13000002945773301</v>
      </c>
      <c r="AI1055" s="42">
        <v>-0.13000002945773301</v>
      </c>
      <c r="AJ1055" s="42">
        <v>-0.13000002945773301</v>
      </c>
      <c r="AK1055" s="42">
        <v>-0.13000002945773301</v>
      </c>
      <c r="AL1055" s="42">
        <v>-0.13000002945773301</v>
      </c>
      <c r="AM1055" s="42">
        <v>-0.13000002945773301</v>
      </c>
      <c r="AN1055" s="42">
        <v>-0.13000002945773301</v>
      </c>
      <c r="AO1055" s="42">
        <v>-0.13000002945773301</v>
      </c>
      <c r="AP1055" s="42">
        <v>-0.13000002945773301</v>
      </c>
      <c r="AQ1055" s="42">
        <v>-0.13000002945773301</v>
      </c>
      <c r="AR1055" s="42">
        <v>-0.13000002945773301</v>
      </c>
      <c r="AS1055" s="42">
        <v>-0.13000002945773301</v>
      </c>
      <c r="AT1055" s="42">
        <v>-0.13000002945773301</v>
      </c>
      <c r="AU1055" s="42">
        <v>-0.13000002945773301</v>
      </c>
      <c r="AV1055" s="42">
        <v>-0.13000002945773301</v>
      </c>
      <c r="AW1055" s="42">
        <v>-0.13000002945773301</v>
      </c>
      <c r="AX1055" s="42">
        <v>-0.13000002945773301</v>
      </c>
      <c r="AY1055" s="42">
        <v>-0.13000002945773301</v>
      </c>
      <c r="AZ1055" s="42">
        <v>-0.13000002945773301</v>
      </c>
      <c r="BA1055" s="42">
        <v>-0.13000002945773301</v>
      </c>
    </row>
    <row r="1056" spans="1:53" x14ac:dyDescent="0.2">
      <c r="A1056" s="91" t="s">
        <v>1175</v>
      </c>
      <c r="B1056" s="42">
        <v>-29000000</v>
      </c>
      <c r="C1056" s="42">
        <v>-29000000</v>
      </c>
      <c r="D1056" s="42">
        <v>-29000000</v>
      </c>
      <c r="E1056" s="42">
        <v>-29000000</v>
      </c>
      <c r="F1056" s="42">
        <v>-29000000</v>
      </c>
      <c r="G1056" s="42">
        <v>-29000000</v>
      </c>
      <c r="H1056" s="42">
        <v>-29000000</v>
      </c>
      <c r="I1056" s="42">
        <v>-29000000</v>
      </c>
      <c r="J1056" s="42">
        <v>-29000000</v>
      </c>
      <c r="K1056" s="42">
        <v>-29000000</v>
      </c>
      <c r="L1056" s="42">
        <v>-29000000</v>
      </c>
      <c r="M1056" s="42">
        <v>-29000000</v>
      </c>
      <c r="N1056" s="42">
        <v>-29000000</v>
      </c>
      <c r="O1056" s="42">
        <v>0</v>
      </c>
      <c r="P1056" s="42">
        <v>0</v>
      </c>
      <c r="Q1056" s="42">
        <v>0</v>
      </c>
      <c r="R1056" s="42">
        <v>0</v>
      </c>
      <c r="S1056" s="42">
        <v>0</v>
      </c>
      <c r="T1056" s="42">
        <v>0</v>
      </c>
      <c r="U1056" s="42">
        <v>0</v>
      </c>
      <c r="V1056" s="42">
        <v>0</v>
      </c>
      <c r="W1056" s="42">
        <v>0</v>
      </c>
      <c r="X1056" s="42">
        <v>0</v>
      </c>
      <c r="Y1056" s="42">
        <v>0</v>
      </c>
      <c r="Z1056" s="42">
        <v>0</v>
      </c>
      <c r="AA1056" s="42">
        <v>0</v>
      </c>
      <c r="AB1056" s="42">
        <v>0</v>
      </c>
      <c r="AC1056" s="42">
        <v>0</v>
      </c>
      <c r="AD1056" s="42">
        <v>0</v>
      </c>
      <c r="AE1056" s="42">
        <v>0</v>
      </c>
      <c r="AF1056" s="42">
        <v>0</v>
      </c>
      <c r="AG1056" s="42">
        <v>0</v>
      </c>
      <c r="AH1056" s="42">
        <v>0</v>
      </c>
      <c r="AI1056" s="42">
        <v>0</v>
      </c>
      <c r="AJ1056" s="42">
        <v>0</v>
      </c>
      <c r="AK1056" s="42">
        <v>0</v>
      </c>
      <c r="AL1056" s="42">
        <v>0</v>
      </c>
      <c r="AM1056" s="42">
        <v>0</v>
      </c>
      <c r="AN1056" s="42">
        <v>0</v>
      </c>
      <c r="AO1056" s="42">
        <v>0</v>
      </c>
      <c r="AP1056" s="42">
        <v>0</v>
      </c>
      <c r="AQ1056" s="42">
        <v>0</v>
      </c>
      <c r="AR1056" s="42">
        <v>0</v>
      </c>
      <c r="AS1056" s="42">
        <v>0</v>
      </c>
      <c r="AT1056" s="42">
        <v>0</v>
      </c>
      <c r="AU1056" s="42">
        <v>0</v>
      </c>
      <c r="AV1056" s="42">
        <v>0</v>
      </c>
      <c r="AW1056" s="42">
        <v>0</v>
      </c>
      <c r="AX1056" s="42">
        <v>0</v>
      </c>
      <c r="AY1056" s="42">
        <v>0</v>
      </c>
      <c r="AZ1056" s="42">
        <v>0</v>
      </c>
      <c r="BA1056" s="42">
        <v>0</v>
      </c>
    </row>
    <row r="1057" spans="1:53" x14ac:dyDescent="0.2">
      <c r="A1057" s="91" t="s">
        <v>1176</v>
      </c>
      <c r="B1057" s="42">
        <v>1.58706825459375E-7</v>
      </c>
      <c r="C1057" s="42">
        <v>1.58706825459375E-7</v>
      </c>
      <c r="D1057" s="42">
        <v>1.58706825459375E-7</v>
      </c>
      <c r="E1057" s="42">
        <v>1.58706825459375E-7</v>
      </c>
      <c r="F1057" s="42">
        <v>1.58706825459375E-7</v>
      </c>
      <c r="G1057" s="42">
        <v>1.58706825459375E-7</v>
      </c>
      <c r="H1057" s="42">
        <v>1.58706825459375E-7</v>
      </c>
      <c r="I1057" s="42">
        <v>1.58706825459375E-7</v>
      </c>
      <c r="J1057" s="42">
        <v>1.58706825459375E-7</v>
      </c>
      <c r="K1057" s="42">
        <v>1.58706825459375E-7</v>
      </c>
      <c r="L1057" s="42">
        <v>1.58706825459375E-7</v>
      </c>
      <c r="M1057" s="42">
        <v>1.58706825459375E-7</v>
      </c>
      <c r="N1057" s="42">
        <v>1.58706825459375E-7</v>
      </c>
      <c r="O1057" s="42">
        <v>1.58706825459375E-7</v>
      </c>
      <c r="P1057" s="42">
        <v>1.58706825459375E-7</v>
      </c>
      <c r="Q1057" s="42">
        <v>1.58706825459375E-7</v>
      </c>
      <c r="R1057" s="42">
        <v>1.58706825459375E-7</v>
      </c>
      <c r="S1057" s="42">
        <v>1.58706825459375E-7</v>
      </c>
      <c r="T1057" s="42">
        <v>1.58706825459375E-7</v>
      </c>
      <c r="U1057" s="42">
        <v>1.58706825459375E-7</v>
      </c>
      <c r="V1057" s="42">
        <v>1.58706825459375E-7</v>
      </c>
      <c r="W1057" s="42">
        <v>1.58706825459375E-7</v>
      </c>
      <c r="X1057" s="42">
        <v>1.58706825459375E-7</v>
      </c>
      <c r="Y1057" s="42">
        <v>1.58706825459375E-7</v>
      </c>
      <c r="Z1057" s="42">
        <v>1.58706825459375E-7</v>
      </c>
      <c r="AA1057" s="42">
        <v>1.58706825459375E-7</v>
      </c>
      <c r="AB1057" s="42">
        <v>1.6962076188065101E-7</v>
      </c>
      <c r="AC1057" s="42">
        <v>1.8053469830192599E-7</v>
      </c>
      <c r="AD1057" s="42">
        <v>1.91448634723201E-7</v>
      </c>
      <c r="AE1057" s="42">
        <v>2.02362571144476E-7</v>
      </c>
      <c r="AF1057" s="42">
        <v>2.1327650756575101E-7</v>
      </c>
      <c r="AG1057" s="42">
        <v>2.2419044398702599E-7</v>
      </c>
      <c r="AH1057" s="42">
        <v>2.35104380408301E-7</v>
      </c>
      <c r="AI1057" s="42">
        <v>2.4601831682957698E-7</v>
      </c>
      <c r="AJ1057" s="42">
        <v>2.5693225325085202E-7</v>
      </c>
      <c r="AK1057" s="42">
        <v>2.67846189672127E-7</v>
      </c>
      <c r="AL1057" s="42">
        <v>2.7876012609340198E-7</v>
      </c>
      <c r="AM1057" s="42">
        <v>2.8967406251467701E-7</v>
      </c>
      <c r="AN1057" s="42">
        <v>2.8967406251467701E-7</v>
      </c>
      <c r="AO1057" s="42">
        <v>2.8967406251467701E-7</v>
      </c>
      <c r="AP1057" s="42">
        <v>2.8967406251467701E-7</v>
      </c>
      <c r="AQ1057" s="42">
        <v>2.8967406251467701E-7</v>
      </c>
      <c r="AR1057" s="42">
        <v>2.8967406251467701E-7</v>
      </c>
      <c r="AS1057" s="42">
        <v>2.8967406251467701E-7</v>
      </c>
      <c r="AT1057" s="42">
        <v>2.8967406251467701E-7</v>
      </c>
      <c r="AU1057" s="42">
        <v>2.8967406251467701E-7</v>
      </c>
      <c r="AV1057" s="42">
        <v>2.8967406251467701E-7</v>
      </c>
      <c r="AW1057" s="42">
        <v>2.8967406251467701E-7</v>
      </c>
      <c r="AX1057" s="42">
        <v>2.8967406251467701E-7</v>
      </c>
      <c r="AY1057" s="42">
        <v>2.8967406251467701E-7</v>
      </c>
      <c r="AZ1057" s="42">
        <v>2.8967406251467701E-7</v>
      </c>
      <c r="BA1057" s="42">
        <v>2.8967406251467701E-7</v>
      </c>
    </row>
    <row r="1058" spans="1:53" x14ac:dyDescent="0.2">
      <c r="A1058" s="91" t="s">
        <v>1177</v>
      </c>
      <c r="B1058" s="42">
        <v>0</v>
      </c>
      <c r="C1058" s="42">
        <v>0</v>
      </c>
      <c r="D1058" s="42">
        <v>0</v>
      </c>
      <c r="E1058" s="42">
        <v>0</v>
      </c>
      <c r="F1058" s="42">
        <v>0</v>
      </c>
      <c r="G1058" s="42">
        <v>0</v>
      </c>
      <c r="H1058" s="42">
        <v>0</v>
      </c>
      <c r="I1058" s="42">
        <v>0</v>
      </c>
      <c r="J1058" s="42">
        <v>0</v>
      </c>
      <c r="K1058" s="42">
        <v>0</v>
      </c>
      <c r="L1058" s="42">
        <v>0</v>
      </c>
      <c r="M1058" s="42">
        <v>0</v>
      </c>
      <c r="N1058" s="42">
        <v>0</v>
      </c>
      <c r="O1058" s="42">
        <v>0</v>
      </c>
      <c r="P1058" s="42">
        <v>0</v>
      </c>
      <c r="Q1058" s="42">
        <v>0</v>
      </c>
      <c r="R1058" s="42">
        <v>0</v>
      </c>
      <c r="S1058" s="42">
        <v>0</v>
      </c>
      <c r="T1058" s="42">
        <v>0</v>
      </c>
      <c r="U1058" s="42">
        <v>0</v>
      </c>
      <c r="V1058" s="42">
        <v>0</v>
      </c>
      <c r="W1058" s="42">
        <v>0</v>
      </c>
      <c r="X1058" s="42">
        <v>0</v>
      </c>
      <c r="Y1058" s="42">
        <v>0</v>
      </c>
      <c r="Z1058" s="42">
        <v>0</v>
      </c>
      <c r="AA1058" s="42">
        <v>0</v>
      </c>
      <c r="AB1058" s="42">
        <v>0</v>
      </c>
      <c r="AC1058" s="42">
        <v>0</v>
      </c>
      <c r="AD1058" s="42">
        <v>0</v>
      </c>
      <c r="AE1058" s="42">
        <v>0</v>
      </c>
      <c r="AF1058" s="42">
        <v>0</v>
      </c>
      <c r="AG1058" s="42">
        <v>0</v>
      </c>
      <c r="AH1058" s="42">
        <v>0</v>
      </c>
      <c r="AI1058" s="42">
        <v>0</v>
      </c>
      <c r="AJ1058" s="42">
        <v>0</v>
      </c>
      <c r="AK1058" s="42">
        <v>0</v>
      </c>
      <c r="AL1058" s="42">
        <v>0</v>
      </c>
      <c r="AM1058" s="42">
        <v>0</v>
      </c>
      <c r="AN1058" s="42">
        <v>0</v>
      </c>
      <c r="AO1058" s="42">
        <v>0</v>
      </c>
      <c r="AP1058" s="42">
        <v>0</v>
      </c>
      <c r="AQ1058" s="42">
        <v>0</v>
      </c>
      <c r="AR1058" s="42">
        <v>0</v>
      </c>
      <c r="AS1058" s="42">
        <v>0</v>
      </c>
      <c r="AT1058" s="42">
        <v>0</v>
      </c>
      <c r="AU1058" s="42">
        <v>0</v>
      </c>
      <c r="AV1058" s="42">
        <v>0</v>
      </c>
      <c r="AW1058" s="42">
        <v>0</v>
      </c>
      <c r="AX1058" s="42">
        <v>0</v>
      </c>
      <c r="AY1058" s="42">
        <v>0</v>
      </c>
      <c r="AZ1058" s="42">
        <v>0</v>
      </c>
      <c r="BA1058" s="42">
        <v>0</v>
      </c>
    </row>
    <row r="1059" spans="1:53" x14ac:dyDescent="0.2">
      <c r="A1059" s="91" t="s">
        <v>1178</v>
      </c>
      <c r="B1059" s="42">
        <v>0</v>
      </c>
      <c r="C1059" s="42">
        <v>0</v>
      </c>
      <c r="D1059" s="42">
        <v>0</v>
      </c>
      <c r="E1059" s="42">
        <v>0</v>
      </c>
      <c r="F1059" s="42">
        <v>0</v>
      </c>
      <c r="G1059" s="42">
        <v>0</v>
      </c>
      <c r="H1059" s="42">
        <v>0</v>
      </c>
      <c r="I1059" s="42">
        <v>0</v>
      </c>
      <c r="J1059" s="42">
        <v>0</v>
      </c>
      <c r="K1059" s="42">
        <v>0</v>
      </c>
      <c r="L1059" s="42">
        <v>0</v>
      </c>
      <c r="M1059" s="42">
        <v>0</v>
      </c>
      <c r="N1059" s="42">
        <v>0</v>
      </c>
      <c r="O1059" s="42">
        <v>0</v>
      </c>
      <c r="P1059" s="42">
        <v>0</v>
      </c>
      <c r="Q1059" s="42">
        <v>0</v>
      </c>
      <c r="R1059" s="42">
        <v>0</v>
      </c>
      <c r="S1059" s="42">
        <v>0</v>
      </c>
      <c r="T1059" s="42">
        <v>0</v>
      </c>
      <c r="U1059" s="42">
        <v>0</v>
      </c>
      <c r="V1059" s="42">
        <v>0</v>
      </c>
      <c r="W1059" s="42">
        <v>0</v>
      </c>
      <c r="X1059" s="42">
        <v>0</v>
      </c>
      <c r="Y1059" s="42">
        <v>0</v>
      </c>
      <c r="Z1059" s="42">
        <v>0</v>
      </c>
      <c r="AA1059" s="42">
        <v>0</v>
      </c>
      <c r="AB1059" s="42">
        <v>0</v>
      </c>
      <c r="AC1059" s="42">
        <v>0</v>
      </c>
      <c r="AD1059" s="42">
        <v>0</v>
      </c>
      <c r="AE1059" s="42">
        <v>0</v>
      </c>
      <c r="AF1059" s="42">
        <v>0</v>
      </c>
      <c r="AG1059" s="42">
        <v>0</v>
      </c>
      <c r="AH1059" s="42">
        <v>0</v>
      </c>
      <c r="AI1059" s="42">
        <v>0</v>
      </c>
      <c r="AJ1059" s="42">
        <v>0</v>
      </c>
      <c r="AK1059" s="42">
        <v>0</v>
      </c>
      <c r="AL1059" s="42">
        <v>0</v>
      </c>
      <c r="AM1059" s="42">
        <v>0</v>
      </c>
      <c r="AN1059" s="42">
        <v>0</v>
      </c>
      <c r="AO1059" s="42">
        <v>0</v>
      </c>
      <c r="AP1059" s="42">
        <v>0</v>
      </c>
      <c r="AQ1059" s="42">
        <v>0</v>
      </c>
      <c r="AR1059" s="42">
        <v>0</v>
      </c>
      <c r="AS1059" s="42">
        <v>0</v>
      </c>
      <c r="AT1059" s="42">
        <v>0</v>
      </c>
      <c r="AU1059" s="42">
        <v>0</v>
      </c>
      <c r="AV1059" s="42">
        <v>0</v>
      </c>
      <c r="AW1059" s="42">
        <v>0</v>
      </c>
      <c r="AX1059" s="42">
        <v>0</v>
      </c>
      <c r="AY1059" s="42">
        <v>0</v>
      </c>
      <c r="AZ1059" s="42">
        <v>0</v>
      </c>
      <c r="BA1059" s="42">
        <v>0</v>
      </c>
    </row>
    <row r="1060" spans="1:53" x14ac:dyDescent="0.2">
      <c r="A1060" s="91" t="s">
        <v>1179</v>
      </c>
      <c r="B1060" s="42">
        <v>-79126788.640000001</v>
      </c>
      <c r="C1060" s="42">
        <v>-79126788.640000001</v>
      </c>
      <c r="D1060" s="42">
        <v>-79126788.640000001</v>
      </c>
      <c r="E1060" s="42">
        <v>-79126788.640000001</v>
      </c>
      <c r="F1060" s="42">
        <v>-79126788.640000001</v>
      </c>
      <c r="G1060" s="42">
        <v>-79126788.640000001</v>
      </c>
      <c r="H1060" s="42">
        <v>-79126788.640000001</v>
      </c>
      <c r="I1060" s="42">
        <v>-79126788.640000001</v>
      </c>
      <c r="J1060" s="42">
        <v>-79126788.640000001</v>
      </c>
      <c r="K1060" s="42">
        <v>-79126788.640000001</v>
      </c>
      <c r="L1060" s="42">
        <v>-79126788.640000001</v>
      </c>
      <c r="M1060" s="42">
        <v>-79126788.640000001</v>
      </c>
      <c r="N1060" s="42">
        <v>-79126788.640000001</v>
      </c>
      <c r="O1060" s="42">
        <v>-79126788.640000001</v>
      </c>
      <c r="P1060" s="42">
        <v>-79126788.640000001</v>
      </c>
      <c r="Q1060" s="42">
        <v>-79126788.640000001</v>
      </c>
      <c r="R1060" s="42">
        <v>-79126788.640000001</v>
      </c>
      <c r="S1060" s="42">
        <v>-79126788.640000001</v>
      </c>
      <c r="T1060" s="42">
        <v>-79126788.640000001</v>
      </c>
      <c r="U1060" s="42">
        <v>-79126788.640000001</v>
      </c>
      <c r="V1060" s="42">
        <v>-79126788.640000001</v>
      </c>
      <c r="W1060" s="42">
        <v>-79126788.640000001</v>
      </c>
      <c r="X1060" s="42">
        <v>-79126788.640000001</v>
      </c>
      <c r="Y1060" s="42">
        <v>-79126788.640000001</v>
      </c>
      <c r="Z1060" s="42">
        <v>-79126788.640000001</v>
      </c>
      <c r="AA1060" s="42">
        <v>-79126788.640000001</v>
      </c>
      <c r="AB1060" s="42">
        <v>-79126788.640000001</v>
      </c>
      <c r="AC1060" s="42">
        <v>-79126788.640000001</v>
      </c>
      <c r="AD1060" s="42">
        <v>-79126788.640000001</v>
      </c>
      <c r="AE1060" s="42">
        <v>-79126788.640000001</v>
      </c>
      <c r="AF1060" s="42">
        <v>-79126788.640000001</v>
      </c>
      <c r="AG1060" s="42">
        <v>-79126788.640000001</v>
      </c>
      <c r="AH1060" s="42">
        <v>-79126788.640000001</v>
      </c>
      <c r="AI1060" s="42">
        <v>-79126788.640000001</v>
      </c>
      <c r="AJ1060" s="42">
        <v>-79126788.640000001</v>
      </c>
      <c r="AK1060" s="42">
        <v>-79126788.640000001</v>
      </c>
      <c r="AL1060" s="42">
        <v>-79126788.640000001</v>
      </c>
      <c r="AM1060" s="42">
        <v>-79126788.640000001</v>
      </c>
      <c r="AN1060" s="42">
        <v>-79126788.640000001</v>
      </c>
      <c r="AO1060" s="42">
        <v>-79126788.640000001</v>
      </c>
      <c r="AP1060" s="42">
        <v>-79126788.640000001</v>
      </c>
      <c r="AQ1060" s="42">
        <v>-79126788.640000001</v>
      </c>
      <c r="AR1060" s="42">
        <v>-79126788.640000001</v>
      </c>
      <c r="AS1060" s="42">
        <v>-79126788.640000001</v>
      </c>
      <c r="AT1060" s="42">
        <v>-79126788.640000001</v>
      </c>
      <c r="AU1060" s="42">
        <v>-79126788.640000001</v>
      </c>
      <c r="AV1060" s="42">
        <v>-79126788.640000001</v>
      </c>
      <c r="AW1060" s="42">
        <v>-79126788.640000001</v>
      </c>
      <c r="AX1060" s="42">
        <v>-79126788.640000001</v>
      </c>
      <c r="AY1060" s="42">
        <v>-79126788.640000001</v>
      </c>
      <c r="AZ1060" s="42">
        <v>-79126788.640000001</v>
      </c>
      <c r="BA1060" s="42">
        <v>-79126788.640000001</v>
      </c>
    </row>
    <row r="1061" spans="1:53" x14ac:dyDescent="0.2">
      <c r="A1061" s="91" t="s">
        <v>1180</v>
      </c>
      <c r="B1061" s="42">
        <v>0</v>
      </c>
      <c r="C1061" s="42">
        <v>0</v>
      </c>
      <c r="D1061" s="42">
        <v>0</v>
      </c>
      <c r="E1061" s="42">
        <v>0</v>
      </c>
      <c r="F1061" s="42">
        <v>0</v>
      </c>
      <c r="G1061" s="42">
        <v>0</v>
      </c>
      <c r="H1061" s="42">
        <v>0</v>
      </c>
      <c r="I1061" s="42">
        <v>0</v>
      </c>
      <c r="J1061" s="42">
        <v>0</v>
      </c>
      <c r="K1061" s="42">
        <v>0</v>
      </c>
      <c r="L1061" s="42">
        <v>0</v>
      </c>
      <c r="M1061" s="42">
        <v>0</v>
      </c>
      <c r="N1061" s="42">
        <v>0</v>
      </c>
      <c r="O1061" s="42">
        <v>0</v>
      </c>
      <c r="P1061" s="42">
        <v>0</v>
      </c>
      <c r="Q1061" s="42">
        <v>0</v>
      </c>
      <c r="R1061" s="42">
        <v>0</v>
      </c>
      <c r="S1061" s="42">
        <v>0</v>
      </c>
      <c r="T1061" s="42">
        <v>0</v>
      </c>
      <c r="U1061" s="42">
        <v>0</v>
      </c>
      <c r="V1061" s="42">
        <v>0</v>
      </c>
      <c r="W1061" s="42">
        <v>0</v>
      </c>
      <c r="X1061" s="42">
        <v>0</v>
      </c>
      <c r="Y1061" s="42">
        <v>0</v>
      </c>
      <c r="Z1061" s="42">
        <v>0</v>
      </c>
      <c r="AA1061" s="42">
        <v>0</v>
      </c>
      <c r="AB1061" s="42">
        <v>0</v>
      </c>
      <c r="AC1061" s="42">
        <v>0</v>
      </c>
      <c r="AD1061" s="42">
        <v>0</v>
      </c>
      <c r="AE1061" s="42">
        <v>0</v>
      </c>
      <c r="AF1061" s="42">
        <v>0</v>
      </c>
      <c r="AG1061" s="42">
        <v>0</v>
      </c>
      <c r="AH1061" s="42">
        <v>0</v>
      </c>
      <c r="AI1061" s="42">
        <v>0</v>
      </c>
      <c r="AJ1061" s="42">
        <v>0</v>
      </c>
      <c r="AK1061" s="42">
        <v>0</v>
      </c>
      <c r="AL1061" s="42">
        <v>0</v>
      </c>
      <c r="AM1061" s="42">
        <v>0</v>
      </c>
      <c r="AN1061" s="42">
        <v>0</v>
      </c>
      <c r="AO1061" s="42">
        <v>0</v>
      </c>
      <c r="AP1061" s="42">
        <v>0</v>
      </c>
      <c r="AQ1061" s="42">
        <v>0</v>
      </c>
      <c r="AR1061" s="42">
        <v>0</v>
      </c>
      <c r="AS1061" s="42">
        <v>0</v>
      </c>
      <c r="AT1061" s="42">
        <v>0</v>
      </c>
      <c r="AU1061" s="42">
        <v>0</v>
      </c>
      <c r="AV1061" s="42">
        <v>0</v>
      </c>
      <c r="AW1061" s="42">
        <v>0</v>
      </c>
      <c r="AX1061" s="42">
        <v>0</v>
      </c>
      <c r="AY1061" s="42">
        <v>0</v>
      </c>
      <c r="AZ1061" s="42">
        <v>0</v>
      </c>
      <c r="BA1061" s="42">
        <v>0</v>
      </c>
    </row>
    <row r="1062" spans="1:53" x14ac:dyDescent="0.2">
      <c r="A1062" s="91" t="s">
        <v>1181</v>
      </c>
      <c r="B1062" s="42">
        <v>0</v>
      </c>
      <c r="C1062" s="42">
        <v>0</v>
      </c>
      <c r="D1062" s="42">
        <v>0</v>
      </c>
      <c r="E1062" s="42">
        <v>0</v>
      </c>
      <c r="F1062" s="42">
        <v>0</v>
      </c>
      <c r="G1062" s="42">
        <v>0</v>
      </c>
      <c r="H1062" s="42">
        <v>0</v>
      </c>
      <c r="I1062" s="42">
        <v>0</v>
      </c>
      <c r="J1062" s="42">
        <v>0</v>
      </c>
      <c r="K1062" s="42">
        <v>0</v>
      </c>
      <c r="L1062" s="42">
        <v>0</v>
      </c>
      <c r="M1062" s="42">
        <v>0</v>
      </c>
      <c r="N1062" s="42">
        <v>0</v>
      </c>
      <c r="O1062" s="42">
        <v>0</v>
      </c>
      <c r="P1062" s="42">
        <v>0</v>
      </c>
      <c r="Q1062" s="42">
        <v>0</v>
      </c>
      <c r="R1062" s="42">
        <v>0</v>
      </c>
      <c r="S1062" s="42">
        <v>0</v>
      </c>
      <c r="T1062" s="42">
        <v>0</v>
      </c>
      <c r="U1062" s="42">
        <v>0</v>
      </c>
      <c r="V1062" s="42">
        <v>0</v>
      </c>
      <c r="W1062" s="42">
        <v>0</v>
      </c>
      <c r="X1062" s="42">
        <v>0</v>
      </c>
      <c r="Y1062" s="42">
        <v>0</v>
      </c>
      <c r="Z1062" s="42">
        <v>0</v>
      </c>
      <c r="AA1062" s="42">
        <v>0</v>
      </c>
      <c r="AB1062" s="42">
        <v>0</v>
      </c>
      <c r="AC1062" s="42">
        <v>0</v>
      </c>
      <c r="AD1062" s="42">
        <v>0</v>
      </c>
      <c r="AE1062" s="42">
        <v>0</v>
      </c>
      <c r="AF1062" s="42">
        <v>0</v>
      </c>
      <c r="AG1062" s="42">
        <v>0</v>
      </c>
      <c r="AH1062" s="42">
        <v>0</v>
      </c>
      <c r="AI1062" s="42">
        <v>0</v>
      </c>
      <c r="AJ1062" s="42">
        <v>0</v>
      </c>
      <c r="AK1062" s="42">
        <v>0</v>
      </c>
      <c r="AL1062" s="42">
        <v>0</v>
      </c>
      <c r="AM1062" s="42">
        <v>0</v>
      </c>
      <c r="AN1062" s="42">
        <v>0</v>
      </c>
      <c r="AO1062" s="42">
        <v>0</v>
      </c>
      <c r="AP1062" s="42">
        <v>0</v>
      </c>
      <c r="AQ1062" s="42">
        <v>0</v>
      </c>
      <c r="AR1062" s="42">
        <v>0</v>
      </c>
      <c r="AS1062" s="42">
        <v>0</v>
      </c>
      <c r="AT1062" s="42">
        <v>0</v>
      </c>
      <c r="AU1062" s="42">
        <v>0</v>
      </c>
      <c r="AV1062" s="42">
        <v>0</v>
      </c>
      <c r="AW1062" s="42">
        <v>0</v>
      </c>
      <c r="AX1062" s="42">
        <v>0</v>
      </c>
      <c r="AY1062" s="42">
        <v>0</v>
      </c>
      <c r="AZ1062" s="42">
        <v>0</v>
      </c>
      <c r="BA1062" s="42">
        <v>0</v>
      </c>
    </row>
    <row r="1063" spans="1:53" x14ac:dyDescent="0.2">
      <c r="A1063" s="91" t="s">
        <v>1182</v>
      </c>
      <c r="B1063" s="42">
        <v>0</v>
      </c>
      <c r="C1063" s="42">
        <v>0</v>
      </c>
      <c r="D1063" s="42">
        <v>0</v>
      </c>
      <c r="E1063" s="42">
        <v>0</v>
      </c>
      <c r="F1063" s="42">
        <v>0</v>
      </c>
      <c r="G1063" s="42">
        <v>0</v>
      </c>
      <c r="H1063" s="42">
        <v>0</v>
      </c>
      <c r="I1063" s="42">
        <v>0</v>
      </c>
      <c r="J1063" s="42">
        <v>0</v>
      </c>
      <c r="K1063" s="42">
        <v>0</v>
      </c>
      <c r="L1063" s="42">
        <v>0</v>
      </c>
      <c r="M1063" s="42">
        <v>0</v>
      </c>
      <c r="N1063" s="42">
        <v>0</v>
      </c>
      <c r="O1063" s="42">
        <v>0</v>
      </c>
      <c r="P1063" s="42">
        <v>0</v>
      </c>
      <c r="Q1063" s="42">
        <v>0</v>
      </c>
      <c r="R1063" s="42">
        <v>0</v>
      </c>
      <c r="S1063" s="42">
        <v>0</v>
      </c>
      <c r="T1063" s="42">
        <v>0</v>
      </c>
      <c r="U1063" s="42">
        <v>0</v>
      </c>
      <c r="V1063" s="42">
        <v>0</v>
      </c>
      <c r="W1063" s="42">
        <v>0</v>
      </c>
      <c r="X1063" s="42">
        <v>0</v>
      </c>
      <c r="Y1063" s="42">
        <v>0</v>
      </c>
      <c r="Z1063" s="42">
        <v>0</v>
      </c>
      <c r="AA1063" s="42">
        <v>0</v>
      </c>
      <c r="AB1063" s="42">
        <v>0</v>
      </c>
      <c r="AC1063" s="42">
        <v>0</v>
      </c>
      <c r="AD1063" s="42">
        <v>0</v>
      </c>
      <c r="AE1063" s="42">
        <v>0</v>
      </c>
      <c r="AF1063" s="42">
        <v>0</v>
      </c>
      <c r="AG1063" s="42">
        <v>0</v>
      </c>
      <c r="AH1063" s="42">
        <v>0</v>
      </c>
      <c r="AI1063" s="42">
        <v>0</v>
      </c>
      <c r="AJ1063" s="42">
        <v>0</v>
      </c>
      <c r="AK1063" s="42">
        <v>0</v>
      </c>
      <c r="AL1063" s="42">
        <v>0</v>
      </c>
      <c r="AM1063" s="42">
        <v>0</v>
      </c>
      <c r="AN1063" s="42">
        <v>0</v>
      </c>
      <c r="AO1063" s="42">
        <v>0</v>
      </c>
      <c r="AP1063" s="42">
        <v>0</v>
      </c>
      <c r="AQ1063" s="42">
        <v>0</v>
      </c>
      <c r="AR1063" s="42">
        <v>0</v>
      </c>
      <c r="AS1063" s="42">
        <v>0</v>
      </c>
      <c r="AT1063" s="42">
        <v>0</v>
      </c>
      <c r="AU1063" s="42">
        <v>0</v>
      </c>
      <c r="AV1063" s="42">
        <v>0</v>
      </c>
      <c r="AW1063" s="42">
        <v>0</v>
      </c>
      <c r="AX1063" s="42">
        <v>0</v>
      </c>
      <c r="AY1063" s="42">
        <v>0</v>
      </c>
      <c r="AZ1063" s="42">
        <v>0</v>
      </c>
      <c r="BA1063" s="42">
        <v>0</v>
      </c>
    </row>
    <row r="1064" spans="1:53" x14ac:dyDescent="0.2">
      <c r="A1064" s="91" t="s">
        <v>1183</v>
      </c>
      <c r="B1064" s="42">
        <v>0</v>
      </c>
      <c r="C1064" s="42">
        <v>0</v>
      </c>
      <c r="D1064" s="42">
        <v>0</v>
      </c>
      <c r="E1064" s="42">
        <v>0</v>
      </c>
      <c r="F1064" s="42">
        <v>0</v>
      </c>
      <c r="G1064" s="42">
        <v>0</v>
      </c>
      <c r="H1064" s="42">
        <v>0</v>
      </c>
      <c r="I1064" s="42">
        <v>0</v>
      </c>
      <c r="J1064" s="42">
        <v>0</v>
      </c>
      <c r="K1064" s="42">
        <v>0</v>
      </c>
      <c r="L1064" s="42">
        <v>0</v>
      </c>
      <c r="M1064" s="42">
        <v>0</v>
      </c>
      <c r="N1064" s="42">
        <v>0</v>
      </c>
      <c r="O1064" s="42">
        <v>0</v>
      </c>
      <c r="P1064" s="42">
        <v>0</v>
      </c>
      <c r="Q1064" s="42">
        <v>0</v>
      </c>
      <c r="R1064" s="42">
        <v>0</v>
      </c>
      <c r="S1064" s="42">
        <v>0</v>
      </c>
      <c r="T1064" s="42">
        <v>0</v>
      </c>
      <c r="U1064" s="42">
        <v>0</v>
      </c>
      <c r="V1064" s="42">
        <v>0</v>
      </c>
      <c r="W1064" s="42">
        <v>0</v>
      </c>
      <c r="X1064" s="42">
        <v>0</v>
      </c>
      <c r="Y1064" s="42">
        <v>0</v>
      </c>
      <c r="Z1064" s="42">
        <v>0</v>
      </c>
      <c r="AA1064" s="42">
        <v>0</v>
      </c>
      <c r="AB1064" s="42">
        <v>0</v>
      </c>
      <c r="AC1064" s="42">
        <v>0</v>
      </c>
      <c r="AD1064" s="42">
        <v>0</v>
      </c>
      <c r="AE1064" s="42">
        <v>0</v>
      </c>
      <c r="AF1064" s="42">
        <v>0</v>
      </c>
      <c r="AG1064" s="42">
        <v>0</v>
      </c>
      <c r="AH1064" s="42">
        <v>0</v>
      </c>
      <c r="AI1064" s="42">
        <v>0</v>
      </c>
      <c r="AJ1064" s="42">
        <v>0</v>
      </c>
      <c r="AK1064" s="42">
        <v>0</v>
      </c>
      <c r="AL1064" s="42">
        <v>0</v>
      </c>
      <c r="AM1064" s="42">
        <v>0</v>
      </c>
      <c r="AN1064" s="42">
        <v>0</v>
      </c>
      <c r="AO1064" s="42">
        <v>0</v>
      </c>
      <c r="AP1064" s="42">
        <v>0</v>
      </c>
      <c r="AQ1064" s="42">
        <v>0</v>
      </c>
      <c r="AR1064" s="42">
        <v>0</v>
      </c>
      <c r="AS1064" s="42">
        <v>0</v>
      </c>
      <c r="AT1064" s="42">
        <v>0</v>
      </c>
      <c r="AU1064" s="42">
        <v>0</v>
      </c>
      <c r="AV1064" s="42">
        <v>0</v>
      </c>
      <c r="AW1064" s="42">
        <v>0</v>
      </c>
      <c r="AX1064" s="42">
        <v>0</v>
      </c>
      <c r="AY1064" s="42">
        <v>0</v>
      </c>
      <c r="AZ1064" s="42">
        <v>0</v>
      </c>
      <c r="BA1064" s="42">
        <v>0</v>
      </c>
    </row>
    <row r="1065" spans="1:53" x14ac:dyDescent="0.2">
      <c r="A1065" s="91" t="s">
        <v>1184</v>
      </c>
      <c r="B1065" s="42">
        <v>-206463</v>
      </c>
      <c r="C1065" s="42">
        <v>-206463</v>
      </c>
      <c r="D1065" s="42">
        <v>-206463</v>
      </c>
      <c r="E1065" s="42">
        <v>-206463</v>
      </c>
      <c r="F1065" s="42">
        <v>-206463</v>
      </c>
      <c r="G1065" s="42">
        <v>-206463</v>
      </c>
      <c r="H1065" s="42">
        <v>-206463</v>
      </c>
      <c r="I1065" s="42">
        <v>-206463</v>
      </c>
      <c r="J1065" s="42">
        <v>-206463</v>
      </c>
      <c r="K1065" s="42">
        <v>-206463</v>
      </c>
      <c r="L1065" s="42">
        <v>-206463</v>
      </c>
      <c r="M1065" s="42">
        <v>-206463</v>
      </c>
      <c r="N1065" s="42">
        <v>-206463</v>
      </c>
      <c r="O1065" s="42">
        <v>-206463</v>
      </c>
      <c r="P1065" s="42">
        <v>-206463</v>
      </c>
      <c r="Q1065" s="42">
        <v>-206463</v>
      </c>
      <c r="R1065" s="42">
        <v>-206463</v>
      </c>
      <c r="S1065" s="42">
        <v>-206463</v>
      </c>
      <c r="T1065" s="42">
        <v>-206463</v>
      </c>
      <c r="U1065" s="42">
        <v>-206463</v>
      </c>
      <c r="V1065" s="42">
        <v>-206463</v>
      </c>
      <c r="W1065" s="42">
        <v>-206463</v>
      </c>
      <c r="X1065" s="42">
        <v>-206463</v>
      </c>
      <c r="Y1065" s="42">
        <v>-206463</v>
      </c>
      <c r="Z1065" s="42">
        <v>-206463</v>
      </c>
      <c r="AA1065" s="42">
        <v>-206463</v>
      </c>
      <c r="AB1065" s="42">
        <v>-206463</v>
      </c>
      <c r="AC1065" s="42">
        <v>-206463</v>
      </c>
      <c r="AD1065" s="42">
        <v>-206463</v>
      </c>
      <c r="AE1065" s="42">
        <v>-206463</v>
      </c>
      <c r="AF1065" s="42">
        <v>-206463</v>
      </c>
      <c r="AG1065" s="42">
        <v>-206463</v>
      </c>
      <c r="AH1065" s="42">
        <v>-206463</v>
      </c>
      <c r="AI1065" s="42">
        <v>-206463</v>
      </c>
      <c r="AJ1065" s="42">
        <v>-206463</v>
      </c>
      <c r="AK1065" s="42">
        <v>-206463</v>
      </c>
      <c r="AL1065" s="42">
        <v>-206463</v>
      </c>
      <c r="AM1065" s="42">
        <v>-206463</v>
      </c>
      <c r="AN1065" s="42">
        <v>-206463</v>
      </c>
      <c r="AO1065" s="42">
        <v>-206463</v>
      </c>
      <c r="AP1065" s="42">
        <v>-206463</v>
      </c>
      <c r="AQ1065" s="42">
        <v>-206463</v>
      </c>
      <c r="AR1065" s="42">
        <v>-206463</v>
      </c>
      <c r="AS1065" s="42">
        <v>-206463</v>
      </c>
      <c r="AT1065" s="42">
        <v>-206463</v>
      </c>
      <c r="AU1065" s="42">
        <v>-206463</v>
      </c>
      <c r="AV1065" s="42">
        <v>-206463</v>
      </c>
      <c r="AW1065" s="42">
        <v>-206463</v>
      </c>
      <c r="AX1065" s="42">
        <v>-206463</v>
      </c>
      <c r="AY1065" s="42">
        <v>-206463</v>
      </c>
      <c r="AZ1065" s="42">
        <v>-206463</v>
      </c>
      <c r="BA1065" s="42">
        <v>-206463</v>
      </c>
    </row>
    <row r="1066" spans="1:53" x14ac:dyDescent="0.2">
      <c r="A1066" s="91" t="s">
        <v>1185</v>
      </c>
      <c r="B1066" s="42">
        <v>0</v>
      </c>
      <c r="C1066" s="42">
        <v>0</v>
      </c>
      <c r="D1066" s="42">
        <v>0</v>
      </c>
      <c r="E1066" s="42">
        <v>0</v>
      </c>
      <c r="F1066" s="42">
        <v>0</v>
      </c>
      <c r="G1066" s="42">
        <v>0</v>
      </c>
      <c r="H1066" s="42">
        <v>0</v>
      </c>
      <c r="I1066" s="42">
        <v>0</v>
      </c>
      <c r="J1066" s="42">
        <v>0</v>
      </c>
      <c r="K1066" s="42">
        <v>0</v>
      </c>
      <c r="L1066" s="42">
        <v>0</v>
      </c>
      <c r="M1066" s="42">
        <v>0</v>
      </c>
      <c r="N1066" s="42">
        <v>0</v>
      </c>
      <c r="O1066" s="42">
        <v>0</v>
      </c>
      <c r="P1066" s="42">
        <v>0</v>
      </c>
      <c r="Q1066" s="42">
        <v>0</v>
      </c>
      <c r="R1066" s="42">
        <v>0</v>
      </c>
      <c r="S1066" s="42">
        <v>0</v>
      </c>
      <c r="T1066" s="42">
        <v>0</v>
      </c>
      <c r="U1066" s="42">
        <v>0</v>
      </c>
      <c r="V1066" s="42">
        <v>0</v>
      </c>
      <c r="W1066" s="42">
        <v>0</v>
      </c>
      <c r="X1066" s="42">
        <v>0</v>
      </c>
      <c r="Y1066" s="42">
        <v>0</v>
      </c>
      <c r="Z1066" s="42">
        <v>0</v>
      </c>
      <c r="AA1066" s="42">
        <v>0</v>
      </c>
      <c r="AB1066" s="42">
        <v>0</v>
      </c>
      <c r="AC1066" s="42">
        <v>0</v>
      </c>
      <c r="AD1066" s="42">
        <v>0</v>
      </c>
      <c r="AE1066" s="42">
        <v>0</v>
      </c>
      <c r="AF1066" s="42">
        <v>0</v>
      </c>
      <c r="AG1066" s="42">
        <v>0</v>
      </c>
      <c r="AH1066" s="42">
        <v>0</v>
      </c>
      <c r="AI1066" s="42">
        <v>0</v>
      </c>
      <c r="AJ1066" s="42">
        <v>0</v>
      </c>
      <c r="AK1066" s="42">
        <v>0</v>
      </c>
      <c r="AL1066" s="42">
        <v>0</v>
      </c>
      <c r="AM1066" s="42">
        <v>0</v>
      </c>
      <c r="AN1066" s="42">
        <v>0</v>
      </c>
      <c r="AO1066" s="42">
        <v>0</v>
      </c>
      <c r="AP1066" s="42">
        <v>0</v>
      </c>
      <c r="AQ1066" s="42">
        <v>0</v>
      </c>
      <c r="AR1066" s="42">
        <v>0</v>
      </c>
      <c r="AS1066" s="42">
        <v>0</v>
      </c>
      <c r="AT1066" s="42">
        <v>0</v>
      </c>
      <c r="AU1066" s="42">
        <v>0</v>
      </c>
      <c r="AV1066" s="42">
        <v>0</v>
      </c>
      <c r="AW1066" s="42">
        <v>0</v>
      </c>
      <c r="AX1066" s="42">
        <v>0</v>
      </c>
      <c r="AY1066" s="42">
        <v>0</v>
      </c>
      <c r="AZ1066" s="42">
        <v>0</v>
      </c>
      <c r="BA1066" s="42">
        <v>0</v>
      </c>
    </row>
    <row r="1067" spans="1:53" x14ac:dyDescent="0.2">
      <c r="A1067" s="91" t="s">
        <v>1186</v>
      </c>
      <c r="B1067" s="42">
        <v>0</v>
      </c>
      <c r="C1067" s="42">
        <v>0</v>
      </c>
      <c r="D1067" s="42">
        <v>0</v>
      </c>
      <c r="E1067" s="42">
        <v>0</v>
      </c>
      <c r="F1067" s="42">
        <v>0</v>
      </c>
      <c r="G1067" s="42">
        <v>0</v>
      </c>
      <c r="H1067" s="42">
        <v>0</v>
      </c>
      <c r="I1067" s="42">
        <v>0</v>
      </c>
      <c r="J1067" s="42">
        <v>0</v>
      </c>
      <c r="K1067" s="42">
        <v>0</v>
      </c>
      <c r="L1067" s="42">
        <v>0</v>
      </c>
      <c r="M1067" s="42">
        <v>0</v>
      </c>
      <c r="N1067" s="42">
        <v>0</v>
      </c>
      <c r="O1067" s="42">
        <v>0</v>
      </c>
      <c r="P1067" s="42">
        <v>0</v>
      </c>
      <c r="Q1067" s="42">
        <v>0</v>
      </c>
      <c r="R1067" s="42">
        <v>0</v>
      </c>
      <c r="S1067" s="42">
        <v>0</v>
      </c>
      <c r="T1067" s="42">
        <v>0</v>
      </c>
      <c r="U1067" s="42">
        <v>0</v>
      </c>
      <c r="V1067" s="42">
        <v>0</v>
      </c>
      <c r="W1067" s="42">
        <v>0</v>
      </c>
      <c r="X1067" s="42">
        <v>0</v>
      </c>
      <c r="Y1067" s="42">
        <v>0</v>
      </c>
      <c r="Z1067" s="42">
        <v>0</v>
      </c>
      <c r="AA1067" s="42">
        <v>0</v>
      </c>
      <c r="AB1067" s="42">
        <v>0</v>
      </c>
      <c r="AC1067" s="42">
        <v>0</v>
      </c>
      <c r="AD1067" s="42">
        <v>0</v>
      </c>
      <c r="AE1067" s="42">
        <v>0</v>
      </c>
      <c r="AF1067" s="42">
        <v>0</v>
      </c>
      <c r="AG1067" s="42">
        <v>0</v>
      </c>
      <c r="AH1067" s="42">
        <v>0</v>
      </c>
      <c r="AI1067" s="42">
        <v>0</v>
      </c>
      <c r="AJ1067" s="42">
        <v>0</v>
      </c>
      <c r="AK1067" s="42">
        <v>0</v>
      </c>
      <c r="AL1067" s="42">
        <v>0</v>
      </c>
      <c r="AM1067" s="42">
        <v>0</v>
      </c>
      <c r="AN1067" s="42">
        <v>0</v>
      </c>
      <c r="AO1067" s="42">
        <v>0</v>
      </c>
      <c r="AP1067" s="42">
        <v>0</v>
      </c>
      <c r="AQ1067" s="42">
        <v>0</v>
      </c>
      <c r="AR1067" s="42">
        <v>0</v>
      </c>
      <c r="AS1067" s="42">
        <v>0</v>
      </c>
      <c r="AT1067" s="42">
        <v>0</v>
      </c>
      <c r="AU1067" s="42">
        <v>0</v>
      </c>
      <c r="AV1067" s="42">
        <v>0</v>
      </c>
      <c r="AW1067" s="42">
        <v>0</v>
      </c>
      <c r="AX1067" s="42">
        <v>0</v>
      </c>
      <c r="AY1067" s="42">
        <v>0</v>
      </c>
      <c r="AZ1067" s="42">
        <v>0</v>
      </c>
      <c r="BA1067" s="42">
        <v>0</v>
      </c>
    </row>
    <row r="1068" spans="1:53" x14ac:dyDescent="0.2">
      <c r="A1068" s="91" t="s">
        <v>1187</v>
      </c>
      <c r="B1068" s="42">
        <v>-1584409.5203795601</v>
      </c>
      <c r="C1068" s="42">
        <v>707013.014980376</v>
      </c>
      <c r="D1068" s="42">
        <v>2790917.48022199</v>
      </c>
      <c r="E1068" s="42">
        <v>3659547.6749758301</v>
      </c>
      <c r="F1068" s="42">
        <v>2623155.7887868602</v>
      </c>
      <c r="G1068" s="42">
        <v>1225238.78947084</v>
      </c>
      <c r="H1068" s="42">
        <v>-532783.26538193796</v>
      </c>
      <c r="I1068" s="42">
        <v>-5208879.0021113995</v>
      </c>
      <c r="J1068" s="42">
        <v>-5873325.3461676901</v>
      </c>
      <c r="K1068" s="42">
        <v>-5289862.2452560198</v>
      </c>
      <c r="L1068" s="42">
        <v>-2056388.7020358799</v>
      </c>
      <c r="M1068" s="42">
        <v>2.09183781407773E-8</v>
      </c>
      <c r="N1068" s="42">
        <v>2.09183781407773E-8</v>
      </c>
      <c r="O1068" s="42">
        <v>-1707358.8043714301</v>
      </c>
      <c r="P1068" s="42">
        <v>1055151.2267647199</v>
      </c>
      <c r="Q1068" s="42">
        <v>3139092.57343547</v>
      </c>
      <c r="R1068" s="42">
        <v>4441703.3966666302</v>
      </c>
      <c r="S1068" s="42">
        <v>3893122.6760064098</v>
      </c>
      <c r="T1068" s="42">
        <v>2623587.8009648598</v>
      </c>
      <c r="U1068" s="42">
        <v>743808.24613454705</v>
      </c>
      <c r="V1068" s="42">
        <v>-4005279.1599824699</v>
      </c>
      <c r="W1068" s="42">
        <v>-5055685.5504393401</v>
      </c>
      <c r="X1068" s="42">
        <v>-4504374.3501356496</v>
      </c>
      <c r="Y1068" s="42">
        <v>-2005156.24882028</v>
      </c>
      <c r="Z1068" s="42">
        <v>2.09183781407773E-8</v>
      </c>
      <c r="AA1068" s="42">
        <v>2.09183781407773E-8</v>
      </c>
      <c r="AB1068" s="42">
        <v>-1713945.8976274501</v>
      </c>
      <c r="AC1068" s="42">
        <v>1099835.18177387</v>
      </c>
      <c r="AD1068" s="42">
        <v>3272563.5935115502</v>
      </c>
      <c r="AE1068" s="42">
        <v>4645892.2152414303</v>
      </c>
      <c r="AF1068" s="42">
        <v>4124564.0176134398</v>
      </c>
      <c r="AG1068" s="42">
        <v>2803921.9557268498</v>
      </c>
      <c r="AH1068" s="42">
        <v>862682.71213645895</v>
      </c>
      <c r="AI1068" s="42">
        <v>-3995146.33930744</v>
      </c>
      <c r="AJ1068" s="42">
        <v>-5093313.0474695396</v>
      </c>
      <c r="AK1068" s="42">
        <v>-4579672.3358092103</v>
      </c>
      <c r="AL1068" s="42">
        <v>-2024820.9503615201</v>
      </c>
      <c r="AM1068" s="42">
        <v>69.444898887923003</v>
      </c>
      <c r="AN1068" s="42">
        <v>69.444898887923003</v>
      </c>
      <c r="AO1068" s="42">
        <v>-1773400.49839471</v>
      </c>
      <c r="AP1068" s="42">
        <v>1243331.6037167001</v>
      </c>
      <c r="AQ1068" s="42">
        <v>3605574.2502963701</v>
      </c>
      <c r="AR1068" s="42">
        <v>5123204.4109970601</v>
      </c>
      <c r="AS1068" s="42">
        <v>4588963.7483718703</v>
      </c>
      <c r="AT1068" s="42">
        <v>3166688.2092515798</v>
      </c>
      <c r="AU1068" s="42">
        <v>1078779.9486815699</v>
      </c>
      <c r="AV1068" s="42">
        <v>-4105519.4326198199</v>
      </c>
      <c r="AW1068" s="42">
        <v>-5308800.4551905701</v>
      </c>
      <c r="AX1068" s="42">
        <v>-4791886.2560569197</v>
      </c>
      <c r="AY1068" s="42">
        <v>-2107013.4780418598</v>
      </c>
      <c r="AZ1068" s="42">
        <v>-137.29205761410401</v>
      </c>
      <c r="BA1068" s="42">
        <v>-137.29205761410401</v>
      </c>
    </row>
    <row r="1069" spans="1:53" x14ac:dyDescent="0.2">
      <c r="A1069" s="91" t="s">
        <v>1188</v>
      </c>
      <c r="B1069" s="42">
        <v>-516508.23391490401</v>
      </c>
      <c r="C1069" s="42">
        <v>-365423.42859329801</v>
      </c>
      <c r="D1069" s="42">
        <v>-282614.12210522703</v>
      </c>
      <c r="E1069" s="42">
        <v>-222445.83627856799</v>
      </c>
      <c r="F1069" s="42">
        <v>-268439.452930842</v>
      </c>
      <c r="G1069" s="42">
        <v>-224528.088844118</v>
      </c>
      <c r="H1069" s="42">
        <v>-243037.85978676999</v>
      </c>
      <c r="I1069" s="42">
        <v>-462642.96802275901</v>
      </c>
      <c r="J1069" s="42">
        <v>-447127.32105319097</v>
      </c>
      <c r="K1069" s="42">
        <v>-392236.53141241102</v>
      </c>
      <c r="L1069" s="42">
        <v>-220594.36192305799</v>
      </c>
      <c r="M1069" s="42">
        <v>1.30739863379858E-9</v>
      </c>
      <c r="N1069" s="42">
        <v>1.30739863379858E-9</v>
      </c>
      <c r="O1069" s="42">
        <v>-147125.72032479601</v>
      </c>
      <c r="P1069" s="42">
        <v>106584.985077063</v>
      </c>
      <c r="Q1069" s="42">
        <v>298759.877977408</v>
      </c>
      <c r="R1069" s="42">
        <v>418903.04698479699</v>
      </c>
      <c r="S1069" s="42">
        <v>371319.32981799002</v>
      </c>
      <c r="T1069" s="42">
        <v>257342.24165099001</v>
      </c>
      <c r="U1069" s="42">
        <v>87357.509771100697</v>
      </c>
      <c r="V1069" s="42">
        <v>-341403.090390875</v>
      </c>
      <c r="W1069" s="42">
        <v>-438784.74775295</v>
      </c>
      <c r="X1069" s="42">
        <v>-393088.075163965</v>
      </c>
      <c r="Y1069" s="42">
        <v>-173924.04710340101</v>
      </c>
      <c r="Z1069" s="42">
        <v>1.76214598468504E-9</v>
      </c>
      <c r="AA1069" s="42">
        <v>1.76214598468504E-9</v>
      </c>
      <c r="AB1069" s="42">
        <v>-145039.07254220601</v>
      </c>
      <c r="AC1069" s="42">
        <v>108548.47811948</v>
      </c>
      <c r="AD1069" s="42">
        <v>304802.18563775602</v>
      </c>
      <c r="AE1069" s="42">
        <v>428921.90251935</v>
      </c>
      <c r="AF1069" s="42">
        <v>384385.12686437002</v>
      </c>
      <c r="AG1069" s="42">
        <v>267773.83577497897</v>
      </c>
      <c r="AH1069" s="42">
        <v>95297.874865349702</v>
      </c>
      <c r="AI1069" s="42">
        <v>-335907.04291280598</v>
      </c>
      <c r="AJ1069" s="42">
        <v>-435750.16322748701</v>
      </c>
      <c r="AK1069" s="42">
        <v>-393937.38175371097</v>
      </c>
      <c r="AL1069" s="42">
        <v>-173212.170839425</v>
      </c>
      <c r="AM1069" s="42">
        <v>-3.97903932025656E-10</v>
      </c>
      <c r="AN1069" s="42">
        <v>-3.97903932025656E-10</v>
      </c>
      <c r="AO1069" s="42">
        <v>-141762.36197312799</v>
      </c>
      <c r="AP1069" s="42">
        <v>114546.287665411</v>
      </c>
      <c r="AQ1069" s="42">
        <v>315220.97575940401</v>
      </c>
      <c r="AR1069" s="42">
        <v>444410.65209028497</v>
      </c>
      <c r="AS1069" s="42">
        <v>401794.91368617199</v>
      </c>
      <c r="AT1069" s="42">
        <v>284001.633012056</v>
      </c>
      <c r="AU1069" s="42">
        <v>109463.548767229</v>
      </c>
      <c r="AV1069" s="42">
        <v>-323296.108174822</v>
      </c>
      <c r="AW1069" s="42">
        <v>-426347.247551871</v>
      </c>
      <c r="AX1069" s="42">
        <v>-387404.54716855998</v>
      </c>
      <c r="AY1069" s="42">
        <v>-169290.50607460801</v>
      </c>
      <c r="AZ1069" s="42">
        <v>-1.6484591469634299E-9</v>
      </c>
      <c r="BA1069" s="42">
        <v>-1.6484591469634299E-9</v>
      </c>
    </row>
    <row r="1070" spans="1:53" x14ac:dyDescent="0.2">
      <c r="A1070" s="91" t="s">
        <v>1189</v>
      </c>
      <c r="B1070" s="42">
        <v>-4656943.0266666599</v>
      </c>
      <c r="C1070" s="42">
        <v>-4546495.9433333203</v>
      </c>
      <c r="D1070" s="42">
        <v>-4436048.8599999901</v>
      </c>
      <c r="E1070" s="42">
        <v>-4325601.7766666599</v>
      </c>
      <c r="F1070" s="42">
        <v>-4215154.6933333296</v>
      </c>
      <c r="G1070" s="42">
        <v>-4104707.6099999901</v>
      </c>
      <c r="H1070" s="42">
        <v>-3994260.5266666599</v>
      </c>
      <c r="I1070" s="42">
        <v>-3883813.4433333301</v>
      </c>
      <c r="J1070" s="42">
        <v>-3773366.3599999901</v>
      </c>
      <c r="K1070" s="42">
        <v>-3662919.2766666599</v>
      </c>
      <c r="L1070" s="42">
        <v>-3552472.1933333301</v>
      </c>
      <c r="M1070" s="42">
        <v>-3442025.11</v>
      </c>
      <c r="N1070" s="42">
        <v>-3442025.11</v>
      </c>
      <c r="O1070" s="42">
        <v>-3331744.4433333301</v>
      </c>
      <c r="P1070" s="42">
        <v>-3221463.7766666599</v>
      </c>
      <c r="Q1070" s="42">
        <v>-3111183.1099999901</v>
      </c>
      <c r="R1070" s="42">
        <v>-3000902.4433333301</v>
      </c>
      <c r="S1070" s="42">
        <v>-2890621.7766666599</v>
      </c>
      <c r="T1070" s="42">
        <v>-2780341.1099999901</v>
      </c>
      <c r="U1070" s="42">
        <v>-2670060.4433333301</v>
      </c>
      <c r="V1070" s="42">
        <v>-2559779.7766666599</v>
      </c>
      <c r="W1070" s="42">
        <v>-2449499.1099999901</v>
      </c>
      <c r="X1070" s="42">
        <v>-2339218.4433333301</v>
      </c>
      <c r="Y1070" s="42">
        <v>-2228937.7766666599</v>
      </c>
      <c r="Z1070" s="42">
        <v>-2118657.1099999901</v>
      </c>
      <c r="AA1070" s="42">
        <v>-2118657.1099999901</v>
      </c>
      <c r="AB1070" s="42">
        <v>-2023932.1933333201</v>
      </c>
      <c r="AC1070" s="42">
        <v>-1929207.2766666601</v>
      </c>
      <c r="AD1070" s="42">
        <v>-1834482.3599999901</v>
      </c>
      <c r="AE1070" s="42">
        <v>-1739757.4433333201</v>
      </c>
      <c r="AF1070" s="42">
        <v>-1645032.5266666601</v>
      </c>
      <c r="AG1070" s="42">
        <v>-1550307.6099999901</v>
      </c>
      <c r="AH1070" s="42">
        <v>-1455582.6933333201</v>
      </c>
      <c r="AI1070" s="42">
        <v>-1360857.7766666601</v>
      </c>
      <c r="AJ1070" s="42">
        <v>-1266132.8599999901</v>
      </c>
      <c r="AK1070" s="42">
        <v>-1171407.9433333201</v>
      </c>
      <c r="AL1070" s="42">
        <v>-1076683.0266666601</v>
      </c>
      <c r="AM1070" s="42">
        <v>-981958.10999999498</v>
      </c>
      <c r="AN1070" s="42">
        <v>-981958.10999999498</v>
      </c>
      <c r="AO1070" s="42">
        <v>-900128.27666666103</v>
      </c>
      <c r="AP1070" s="42">
        <v>-818298.443333328</v>
      </c>
      <c r="AQ1070" s="42">
        <v>-736468.60999999498</v>
      </c>
      <c r="AR1070" s="42">
        <v>-654638.77666666103</v>
      </c>
      <c r="AS1070" s="42">
        <v>-572808.943333328</v>
      </c>
      <c r="AT1070" s="42">
        <v>-490979.10999999498</v>
      </c>
      <c r="AU1070" s="42">
        <v>-409149.27666666103</v>
      </c>
      <c r="AV1070" s="42">
        <v>-327319.443333328</v>
      </c>
      <c r="AW1070" s="42">
        <v>-245489.60999999501</v>
      </c>
      <c r="AX1070" s="42">
        <v>-163659.77666666199</v>
      </c>
      <c r="AY1070" s="42">
        <v>-81829.943333328702</v>
      </c>
      <c r="AZ1070" s="42">
        <v>-0.109999995430598</v>
      </c>
      <c r="BA1070" s="42">
        <v>-0.109999995430598</v>
      </c>
    </row>
    <row r="1071" spans="1:53" x14ac:dyDescent="0.2">
      <c r="A1071" s="91" t="s">
        <v>1190</v>
      </c>
      <c r="B1071" s="42">
        <v>0</v>
      </c>
      <c r="C1071" s="42">
        <v>0</v>
      </c>
      <c r="D1071" s="42">
        <v>0</v>
      </c>
      <c r="E1071" s="42">
        <v>0</v>
      </c>
      <c r="F1071" s="42">
        <v>0</v>
      </c>
      <c r="G1071" s="42">
        <v>0</v>
      </c>
      <c r="H1071" s="42">
        <v>0</v>
      </c>
      <c r="I1071" s="42">
        <v>0</v>
      </c>
      <c r="J1071" s="42">
        <v>0</v>
      </c>
      <c r="K1071" s="42">
        <v>0</v>
      </c>
      <c r="L1071" s="42">
        <v>0</v>
      </c>
      <c r="M1071" s="42">
        <v>0</v>
      </c>
      <c r="N1071" s="42">
        <v>0</v>
      </c>
      <c r="O1071" s="42">
        <v>0</v>
      </c>
      <c r="P1071" s="42">
        <v>0</v>
      </c>
      <c r="Q1071" s="42">
        <v>0</v>
      </c>
      <c r="R1071" s="42">
        <v>0</v>
      </c>
      <c r="S1071" s="42">
        <v>0</v>
      </c>
      <c r="T1071" s="42">
        <v>0</v>
      </c>
      <c r="U1071" s="42">
        <v>0</v>
      </c>
      <c r="V1071" s="42">
        <v>0</v>
      </c>
      <c r="W1071" s="42">
        <v>0</v>
      </c>
      <c r="X1071" s="42">
        <v>0</v>
      </c>
      <c r="Y1071" s="42">
        <v>0</v>
      </c>
      <c r="Z1071" s="42">
        <v>0</v>
      </c>
      <c r="AA1071" s="42">
        <v>0</v>
      </c>
      <c r="AB1071" s="42">
        <v>0</v>
      </c>
      <c r="AC1071" s="42">
        <v>0</v>
      </c>
      <c r="AD1071" s="42">
        <v>0</v>
      </c>
      <c r="AE1071" s="42">
        <v>0</v>
      </c>
      <c r="AF1071" s="42">
        <v>0</v>
      </c>
      <c r="AG1071" s="42">
        <v>0</v>
      </c>
      <c r="AH1071" s="42">
        <v>0</v>
      </c>
      <c r="AI1071" s="42">
        <v>0</v>
      </c>
      <c r="AJ1071" s="42">
        <v>0</v>
      </c>
      <c r="AK1071" s="42">
        <v>0</v>
      </c>
      <c r="AL1071" s="42">
        <v>0</v>
      </c>
      <c r="AM1071" s="42">
        <v>0</v>
      </c>
      <c r="AN1071" s="42">
        <v>0</v>
      </c>
      <c r="AO1071" s="42">
        <v>0</v>
      </c>
      <c r="AP1071" s="42">
        <v>0</v>
      </c>
      <c r="AQ1071" s="42">
        <v>0</v>
      </c>
      <c r="AR1071" s="42">
        <v>0</v>
      </c>
      <c r="AS1071" s="42">
        <v>0</v>
      </c>
      <c r="AT1071" s="42">
        <v>0</v>
      </c>
      <c r="AU1071" s="42">
        <v>0</v>
      </c>
      <c r="AV1071" s="42">
        <v>0</v>
      </c>
      <c r="AW1071" s="42">
        <v>0</v>
      </c>
      <c r="AX1071" s="42">
        <v>0</v>
      </c>
      <c r="AY1071" s="42">
        <v>0</v>
      </c>
      <c r="AZ1071" s="42">
        <v>0</v>
      </c>
      <c r="BA1071" s="42">
        <v>0</v>
      </c>
    </row>
    <row r="1072" spans="1:53" x14ac:dyDescent="0.2">
      <c r="A1072" s="91" t="s">
        <v>1191</v>
      </c>
      <c r="B1072" s="42">
        <v>0</v>
      </c>
      <c r="C1072" s="42">
        <v>0</v>
      </c>
      <c r="D1072" s="42">
        <v>0</v>
      </c>
      <c r="E1072" s="42">
        <v>0</v>
      </c>
      <c r="F1072" s="42">
        <v>0</v>
      </c>
      <c r="G1072" s="42">
        <v>0</v>
      </c>
      <c r="H1072" s="42">
        <v>0</v>
      </c>
      <c r="I1072" s="42">
        <v>0</v>
      </c>
      <c r="J1072" s="42">
        <v>0</v>
      </c>
      <c r="K1072" s="42">
        <v>0</v>
      </c>
      <c r="L1072" s="42">
        <v>0</v>
      </c>
      <c r="M1072" s="42">
        <v>0</v>
      </c>
      <c r="N1072" s="42">
        <v>0</v>
      </c>
      <c r="O1072" s="42">
        <v>0</v>
      </c>
      <c r="P1072" s="42">
        <v>0</v>
      </c>
      <c r="Q1072" s="42">
        <v>0</v>
      </c>
      <c r="R1072" s="42">
        <v>0</v>
      </c>
      <c r="S1072" s="42">
        <v>0</v>
      </c>
      <c r="T1072" s="42">
        <v>0</v>
      </c>
      <c r="U1072" s="42">
        <v>0</v>
      </c>
      <c r="V1072" s="42">
        <v>0</v>
      </c>
      <c r="W1072" s="42">
        <v>0</v>
      </c>
      <c r="X1072" s="42">
        <v>0</v>
      </c>
      <c r="Y1072" s="42">
        <v>0</v>
      </c>
      <c r="Z1072" s="42">
        <v>0</v>
      </c>
      <c r="AA1072" s="42">
        <v>0</v>
      </c>
      <c r="AB1072" s="42">
        <v>0</v>
      </c>
      <c r="AC1072" s="42">
        <v>0</v>
      </c>
      <c r="AD1072" s="42">
        <v>0</v>
      </c>
      <c r="AE1072" s="42">
        <v>0</v>
      </c>
      <c r="AF1072" s="42">
        <v>0</v>
      </c>
      <c r="AG1072" s="42">
        <v>0</v>
      </c>
      <c r="AH1072" s="42">
        <v>0</v>
      </c>
      <c r="AI1072" s="42">
        <v>0</v>
      </c>
      <c r="AJ1072" s="42">
        <v>0</v>
      </c>
      <c r="AK1072" s="42">
        <v>0</v>
      </c>
      <c r="AL1072" s="42">
        <v>0</v>
      </c>
      <c r="AM1072" s="42">
        <v>0</v>
      </c>
      <c r="AN1072" s="42">
        <v>0</v>
      </c>
      <c r="AO1072" s="42">
        <v>0</v>
      </c>
      <c r="AP1072" s="42">
        <v>0</v>
      </c>
      <c r="AQ1072" s="42">
        <v>0</v>
      </c>
      <c r="AR1072" s="42">
        <v>0</v>
      </c>
      <c r="AS1072" s="42">
        <v>0</v>
      </c>
      <c r="AT1072" s="42">
        <v>0</v>
      </c>
      <c r="AU1072" s="42">
        <v>0</v>
      </c>
      <c r="AV1072" s="42">
        <v>0</v>
      </c>
      <c r="AW1072" s="42">
        <v>0</v>
      </c>
      <c r="AX1072" s="42">
        <v>0</v>
      </c>
      <c r="AY1072" s="42">
        <v>0</v>
      </c>
      <c r="AZ1072" s="42">
        <v>0</v>
      </c>
      <c r="BA1072" s="42">
        <v>0</v>
      </c>
    </row>
    <row r="1073" spans="1:53" x14ac:dyDescent="0.2">
      <c r="A1073" s="91" t="s">
        <v>1192</v>
      </c>
      <c r="B1073" s="42">
        <v>83476.86</v>
      </c>
      <c r="C1073" s="42">
        <v>83476.86</v>
      </c>
      <c r="D1073" s="42">
        <v>83476.86</v>
      </c>
      <c r="E1073" s="42">
        <v>83476.86</v>
      </c>
      <c r="F1073" s="42">
        <v>83476.86</v>
      </c>
      <c r="G1073" s="42">
        <v>83476.86</v>
      </c>
      <c r="H1073" s="42">
        <v>83476.86</v>
      </c>
      <c r="I1073" s="42">
        <v>83476.86</v>
      </c>
      <c r="J1073" s="42">
        <v>83476.86</v>
      </c>
      <c r="K1073" s="42">
        <v>83476.86</v>
      </c>
      <c r="L1073" s="42">
        <v>83476.86</v>
      </c>
      <c r="M1073" s="42">
        <v>83476.86</v>
      </c>
      <c r="N1073" s="42">
        <v>83476.86</v>
      </c>
      <c r="O1073" s="42">
        <v>83476.86</v>
      </c>
      <c r="P1073" s="42">
        <v>83476.86</v>
      </c>
      <c r="Q1073" s="42">
        <v>83476.86</v>
      </c>
      <c r="R1073" s="42">
        <v>83476.86</v>
      </c>
      <c r="S1073" s="42">
        <v>83476.86</v>
      </c>
      <c r="T1073" s="42">
        <v>83476.86</v>
      </c>
      <c r="U1073" s="42">
        <v>83476.86</v>
      </c>
      <c r="V1073" s="42">
        <v>83476.86</v>
      </c>
      <c r="W1073" s="42">
        <v>83476.86</v>
      </c>
      <c r="X1073" s="42">
        <v>83476.86</v>
      </c>
      <c r="Y1073" s="42">
        <v>83476.86</v>
      </c>
      <c r="Z1073" s="42">
        <v>83476.86</v>
      </c>
      <c r="AA1073" s="42">
        <v>83476.86</v>
      </c>
      <c r="AB1073" s="42">
        <v>83476.86</v>
      </c>
      <c r="AC1073" s="42">
        <v>83476.86</v>
      </c>
      <c r="AD1073" s="42">
        <v>83476.86</v>
      </c>
      <c r="AE1073" s="42">
        <v>83476.86</v>
      </c>
      <c r="AF1073" s="42">
        <v>83476.86</v>
      </c>
      <c r="AG1073" s="42">
        <v>83476.86</v>
      </c>
      <c r="AH1073" s="42">
        <v>83476.86</v>
      </c>
      <c r="AI1073" s="42">
        <v>83476.86</v>
      </c>
      <c r="AJ1073" s="42">
        <v>83476.86</v>
      </c>
      <c r="AK1073" s="42">
        <v>83476.86</v>
      </c>
      <c r="AL1073" s="42">
        <v>83476.86</v>
      </c>
      <c r="AM1073" s="42">
        <v>83476.86</v>
      </c>
      <c r="AN1073" s="42">
        <v>83476.86</v>
      </c>
      <c r="AO1073" s="42">
        <v>83476.86</v>
      </c>
      <c r="AP1073" s="42">
        <v>83476.86</v>
      </c>
      <c r="AQ1073" s="42">
        <v>83476.86</v>
      </c>
      <c r="AR1073" s="42">
        <v>83476.86</v>
      </c>
      <c r="AS1073" s="42">
        <v>83476.86</v>
      </c>
      <c r="AT1073" s="42">
        <v>83476.86</v>
      </c>
      <c r="AU1073" s="42">
        <v>83476.86</v>
      </c>
      <c r="AV1073" s="42">
        <v>83476.86</v>
      </c>
      <c r="AW1073" s="42">
        <v>83476.86</v>
      </c>
      <c r="AX1073" s="42">
        <v>83476.86</v>
      </c>
      <c r="AY1073" s="42">
        <v>83476.86</v>
      </c>
      <c r="AZ1073" s="42">
        <v>83476.86</v>
      </c>
      <c r="BA1073" s="42">
        <v>83476.86</v>
      </c>
    </row>
    <row r="1074" spans="1:53" x14ac:dyDescent="0.2">
      <c r="A1074" s="91" t="s">
        <v>1193</v>
      </c>
      <c r="B1074" s="42">
        <v>0</v>
      </c>
      <c r="C1074" s="42">
        <v>0</v>
      </c>
      <c r="D1074" s="42">
        <v>0</v>
      </c>
      <c r="E1074" s="42">
        <v>0</v>
      </c>
      <c r="F1074" s="42">
        <v>0</v>
      </c>
      <c r="G1074" s="42">
        <v>0</v>
      </c>
      <c r="H1074" s="42">
        <v>0</v>
      </c>
      <c r="I1074" s="42">
        <v>0</v>
      </c>
      <c r="J1074" s="42">
        <v>0</v>
      </c>
      <c r="K1074" s="42">
        <v>0</v>
      </c>
      <c r="L1074" s="42">
        <v>0</v>
      </c>
      <c r="M1074" s="42">
        <v>0</v>
      </c>
      <c r="N1074" s="42">
        <v>0</v>
      </c>
      <c r="O1074" s="42">
        <v>0</v>
      </c>
      <c r="P1074" s="42">
        <v>0</v>
      </c>
      <c r="Q1074" s="42">
        <v>0</v>
      </c>
      <c r="R1074" s="42">
        <v>0</v>
      </c>
      <c r="S1074" s="42">
        <v>0</v>
      </c>
      <c r="T1074" s="42">
        <v>0</v>
      </c>
      <c r="U1074" s="42">
        <v>0</v>
      </c>
      <c r="V1074" s="42">
        <v>0</v>
      </c>
      <c r="W1074" s="42">
        <v>0</v>
      </c>
      <c r="X1074" s="42">
        <v>0</v>
      </c>
      <c r="Y1074" s="42">
        <v>0</v>
      </c>
      <c r="Z1074" s="42">
        <v>0</v>
      </c>
      <c r="AA1074" s="42">
        <v>0</v>
      </c>
      <c r="AB1074" s="42">
        <v>0</v>
      </c>
      <c r="AC1074" s="42">
        <v>0</v>
      </c>
      <c r="AD1074" s="42">
        <v>0</v>
      </c>
      <c r="AE1074" s="42">
        <v>0</v>
      </c>
      <c r="AF1074" s="42">
        <v>0</v>
      </c>
      <c r="AG1074" s="42">
        <v>0</v>
      </c>
      <c r="AH1074" s="42">
        <v>0</v>
      </c>
      <c r="AI1074" s="42">
        <v>0</v>
      </c>
      <c r="AJ1074" s="42">
        <v>0</v>
      </c>
      <c r="AK1074" s="42">
        <v>0</v>
      </c>
      <c r="AL1074" s="42">
        <v>0</v>
      </c>
      <c r="AM1074" s="42">
        <v>0</v>
      </c>
      <c r="AN1074" s="42">
        <v>0</v>
      </c>
      <c r="AO1074" s="42">
        <v>0</v>
      </c>
      <c r="AP1074" s="42">
        <v>0</v>
      </c>
      <c r="AQ1074" s="42">
        <v>0</v>
      </c>
      <c r="AR1074" s="42">
        <v>0</v>
      </c>
      <c r="AS1074" s="42">
        <v>0</v>
      </c>
      <c r="AT1074" s="42">
        <v>0</v>
      </c>
      <c r="AU1074" s="42">
        <v>0</v>
      </c>
      <c r="AV1074" s="42">
        <v>0</v>
      </c>
      <c r="AW1074" s="42">
        <v>0</v>
      </c>
      <c r="AX1074" s="42">
        <v>0</v>
      </c>
      <c r="AY1074" s="42">
        <v>0</v>
      </c>
      <c r="AZ1074" s="42">
        <v>0</v>
      </c>
      <c r="BA1074" s="42">
        <v>0</v>
      </c>
    </row>
    <row r="1075" spans="1:53" x14ac:dyDescent="0.2">
      <c r="A1075" s="91" t="s">
        <v>1194</v>
      </c>
      <c r="B1075" s="42">
        <v>0</v>
      </c>
      <c r="C1075" s="42">
        <v>0</v>
      </c>
      <c r="D1075" s="42">
        <v>0</v>
      </c>
      <c r="E1075" s="42">
        <v>0</v>
      </c>
      <c r="F1075" s="42">
        <v>0</v>
      </c>
      <c r="G1075" s="42">
        <v>0</v>
      </c>
      <c r="H1075" s="42">
        <v>0</v>
      </c>
      <c r="I1075" s="42">
        <v>0</v>
      </c>
      <c r="J1075" s="42">
        <v>0</v>
      </c>
      <c r="K1075" s="42">
        <v>0</v>
      </c>
      <c r="L1075" s="42">
        <v>0</v>
      </c>
      <c r="M1075" s="42">
        <v>0</v>
      </c>
      <c r="N1075" s="42">
        <v>0</v>
      </c>
      <c r="O1075" s="42">
        <v>0</v>
      </c>
      <c r="P1075" s="42">
        <v>0</v>
      </c>
      <c r="Q1075" s="42">
        <v>0</v>
      </c>
      <c r="R1075" s="42">
        <v>0</v>
      </c>
      <c r="S1075" s="42">
        <v>0</v>
      </c>
      <c r="T1075" s="42">
        <v>0</v>
      </c>
      <c r="U1075" s="42">
        <v>0</v>
      </c>
      <c r="V1075" s="42">
        <v>0</v>
      </c>
      <c r="W1075" s="42">
        <v>0</v>
      </c>
      <c r="X1075" s="42">
        <v>0</v>
      </c>
      <c r="Y1075" s="42">
        <v>0</v>
      </c>
      <c r="Z1075" s="42">
        <v>0</v>
      </c>
      <c r="AA1075" s="42">
        <v>0</v>
      </c>
      <c r="AB1075" s="42">
        <v>0</v>
      </c>
      <c r="AC1075" s="42">
        <v>0</v>
      </c>
      <c r="AD1075" s="42">
        <v>0</v>
      </c>
      <c r="AE1075" s="42">
        <v>0</v>
      </c>
      <c r="AF1075" s="42">
        <v>0</v>
      </c>
      <c r="AG1075" s="42">
        <v>0</v>
      </c>
      <c r="AH1075" s="42">
        <v>0</v>
      </c>
      <c r="AI1075" s="42">
        <v>0</v>
      </c>
      <c r="AJ1075" s="42">
        <v>0</v>
      </c>
      <c r="AK1075" s="42">
        <v>0</v>
      </c>
      <c r="AL1075" s="42">
        <v>0</v>
      </c>
      <c r="AM1075" s="42">
        <v>0</v>
      </c>
      <c r="AN1075" s="42">
        <v>0</v>
      </c>
      <c r="AO1075" s="42">
        <v>0</v>
      </c>
      <c r="AP1075" s="42">
        <v>0</v>
      </c>
      <c r="AQ1075" s="42">
        <v>0</v>
      </c>
      <c r="AR1075" s="42">
        <v>0</v>
      </c>
      <c r="AS1075" s="42">
        <v>0</v>
      </c>
      <c r="AT1075" s="42">
        <v>0</v>
      </c>
      <c r="AU1075" s="42">
        <v>0</v>
      </c>
      <c r="AV1075" s="42">
        <v>0</v>
      </c>
      <c r="AW1075" s="42">
        <v>0</v>
      </c>
      <c r="AX1075" s="42">
        <v>0</v>
      </c>
      <c r="AY1075" s="42">
        <v>0</v>
      </c>
      <c r="AZ1075" s="42">
        <v>0</v>
      </c>
      <c r="BA1075" s="42">
        <v>0</v>
      </c>
    </row>
    <row r="1076" spans="1:53" x14ac:dyDescent="0.2">
      <c r="A1076" s="91" t="s">
        <v>1195</v>
      </c>
      <c r="B1076" s="42">
        <v>0</v>
      </c>
      <c r="C1076" s="42">
        <v>0</v>
      </c>
      <c r="D1076" s="42">
        <v>0</v>
      </c>
      <c r="E1076" s="42">
        <v>0</v>
      </c>
      <c r="F1076" s="42">
        <v>0</v>
      </c>
      <c r="G1076" s="42">
        <v>0</v>
      </c>
      <c r="H1076" s="42">
        <v>0</v>
      </c>
      <c r="I1076" s="42">
        <v>0</v>
      </c>
      <c r="J1076" s="42">
        <v>0</v>
      </c>
      <c r="K1076" s="42">
        <v>0</v>
      </c>
      <c r="L1076" s="42">
        <v>0</v>
      </c>
      <c r="M1076" s="42">
        <v>0</v>
      </c>
      <c r="N1076" s="42">
        <v>0</v>
      </c>
      <c r="O1076" s="42">
        <v>0</v>
      </c>
      <c r="P1076" s="42">
        <v>0</v>
      </c>
      <c r="Q1076" s="42">
        <v>0</v>
      </c>
      <c r="R1076" s="42">
        <v>0</v>
      </c>
      <c r="S1076" s="42">
        <v>0</v>
      </c>
      <c r="T1076" s="42">
        <v>0</v>
      </c>
      <c r="U1076" s="42">
        <v>0</v>
      </c>
      <c r="V1076" s="42">
        <v>0</v>
      </c>
      <c r="W1076" s="42">
        <v>0</v>
      </c>
      <c r="X1076" s="42">
        <v>0</v>
      </c>
      <c r="Y1076" s="42">
        <v>0</v>
      </c>
      <c r="Z1076" s="42">
        <v>0</v>
      </c>
      <c r="AA1076" s="42">
        <v>0</v>
      </c>
      <c r="AB1076" s="42">
        <v>0</v>
      </c>
      <c r="AC1076" s="42">
        <v>0</v>
      </c>
      <c r="AD1076" s="42">
        <v>0</v>
      </c>
      <c r="AE1076" s="42">
        <v>0</v>
      </c>
      <c r="AF1076" s="42">
        <v>0</v>
      </c>
      <c r="AG1076" s="42">
        <v>0</v>
      </c>
      <c r="AH1076" s="42">
        <v>0</v>
      </c>
      <c r="AI1076" s="42">
        <v>0</v>
      </c>
      <c r="AJ1076" s="42">
        <v>0</v>
      </c>
      <c r="AK1076" s="42">
        <v>0</v>
      </c>
      <c r="AL1076" s="42">
        <v>0</v>
      </c>
      <c r="AM1076" s="42">
        <v>0</v>
      </c>
      <c r="AN1076" s="42">
        <v>0</v>
      </c>
      <c r="AO1076" s="42">
        <v>0</v>
      </c>
      <c r="AP1076" s="42">
        <v>0</v>
      </c>
      <c r="AQ1076" s="42">
        <v>0</v>
      </c>
      <c r="AR1076" s="42">
        <v>0</v>
      </c>
      <c r="AS1076" s="42">
        <v>0</v>
      </c>
      <c r="AT1076" s="42">
        <v>0</v>
      </c>
      <c r="AU1076" s="42">
        <v>0</v>
      </c>
      <c r="AV1076" s="42">
        <v>0</v>
      </c>
      <c r="AW1076" s="42">
        <v>0</v>
      </c>
      <c r="AX1076" s="42">
        <v>0</v>
      </c>
      <c r="AY1076" s="42">
        <v>0</v>
      </c>
      <c r="AZ1076" s="42">
        <v>0</v>
      </c>
      <c r="BA1076" s="42">
        <v>0</v>
      </c>
    </row>
    <row r="1077" spans="1:53" x14ac:dyDescent="0.2">
      <c r="A1077" s="91" t="s">
        <v>1196</v>
      </c>
      <c r="B1077" s="42">
        <v>0</v>
      </c>
      <c r="C1077" s="42">
        <v>0</v>
      </c>
      <c r="D1077" s="42">
        <v>0</v>
      </c>
      <c r="E1077" s="42">
        <v>0</v>
      </c>
      <c r="F1077" s="42">
        <v>0</v>
      </c>
      <c r="G1077" s="42">
        <v>0</v>
      </c>
      <c r="H1077" s="42">
        <v>0</v>
      </c>
      <c r="I1077" s="42">
        <v>0</v>
      </c>
      <c r="J1077" s="42">
        <v>0</v>
      </c>
      <c r="K1077" s="42">
        <v>0</v>
      </c>
      <c r="L1077" s="42">
        <v>0</v>
      </c>
      <c r="M1077" s="42">
        <v>0</v>
      </c>
      <c r="N1077" s="42">
        <v>0</v>
      </c>
      <c r="O1077" s="42">
        <v>0</v>
      </c>
      <c r="P1077" s="42">
        <v>0</v>
      </c>
      <c r="Q1077" s="42">
        <v>0</v>
      </c>
      <c r="R1077" s="42">
        <v>0</v>
      </c>
      <c r="S1077" s="42">
        <v>0</v>
      </c>
      <c r="T1077" s="42">
        <v>0</v>
      </c>
      <c r="U1077" s="42">
        <v>0</v>
      </c>
      <c r="V1077" s="42">
        <v>0</v>
      </c>
      <c r="W1077" s="42">
        <v>0</v>
      </c>
      <c r="X1077" s="42">
        <v>0</v>
      </c>
      <c r="Y1077" s="42">
        <v>0</v>
      </c>
      <c r="Z1077" s="42">
        <v>0</v>
      </c>
      <c r="AA1077" s="42">
        <v>0</v>
      </c>
      <c r="AB1077" s="42">
        <v>0</v>
      </c>
      <c r="AC1077" s="42">
        <v>0</v>
      </c>
      <c r="AD1077" s="42">
        <v>0</v>
      </c>
      <c r="AE1077" s="42">
        <v>0</v>
      </c>
      <c r="AF1077" s="42">
        <v>0</v>
      </c>
      <c r="AG1077" s="42">
        <v>0</v>
      </c>
      <c r="AH1077" s="42">
        <v>0</v>
      </c>
      <c r="AI1077" s="42">
        <v>0</v>
      </c>
      <c r="AJ1077" s="42">
        <v>0</v>
      </c>
      <c r="AK1077" s="42">
        <v>0</v>
      </c>
      <c r="AL1077" s="42">
        <v>0</v>
      </c>
      <c r="AM1077" s="42">
        <v>0</v>
      </c>
      <c r="AN1077" s="42">
        <v>0</v>
      </c>
      <c r="AO1077" s="42">
        <v>0</v>
      </c>
      <c r="AP1077" s="42">
        <v>0</v>
      </c>
      <c r="AQ1077" s="42">
        <v>0</v>
      </c>
      <c r="AR1077" s="42">
        <v>0</v>
      </c>
      <c r="AS1077" s="42">
        <v>0</v>
      </c>
      <c r="AT1077" s="42">
        <v>0</v>
      </c>
      <c r="AU1077" s="42">
        <v>0</v>
      </c>
      <c r="AV1077" s="42">
        <v>0</v>
      </c>
      <c r="AW1077" s="42">
        <v>0</v>
      </c>
      <c r="AX1077" s="42">
        <v>0</v>
      </c>
      <c r="AY1077" s="42">
        <v>0</v>
      </c>
      <c r="AZ1077" s="42">
        <v>0</v>
      </c>
      <c r="BA1077" s="42">
        <v>0</v>
      </c>
    </row>
    <row r="1078" spans="1:53" x14ac:dyDescent="0.2">
      <c r="A1078" s="91" t="s">
        <v>1197</v>
      </c>
      <c r="B1078" s="42">
        <v>0</v>
      </c>
      <c r="C1078" s="42">
        <v>0</v>
      </c>
      <c r="D1078" s="42">
        <v>0</v>
      </c>
      <c r="E1078" s="42">
        <v>0</v>
      </c>
      <c r="F1078" s="42">
        <v>0</v>
      </c>
      <c r="G1078" s="42">
        <v>0</v>
      </c>
      <c r="H1078" s="42">
        <v>0</v>
      </c>
      <c r="I1078" s="42">
        <v>0</v>
      </c>
      <c r="J1078" s="42">
        <v>0</v>
      </c>
      <c r="K1078" s="42">
        <v>0</v>
      </c>
      <c r="L1078" s="42">
        <v>0</v>
      </c>
      <c r="M1078" s="42">
        <v>0</v>
      </c>
      <c r="N1078" s="42">
        <v>0</v>
      </c>
      <c r="O1078" s="42">
        <v>0</v>
      </c>
      <c r="P1078" s="42">
        <v>0</v>
      </c>
      <c r="Q1078" s="42">
        <v>0</v>
      </c>
      <c r="R1078" s="42">
        <v>0</v>
      </c>
      <c r="S1078" s="42">
        <v>0</v>
      </c>
      <c r="T1078" s="42">
        <v>0</v>
      </c>
      <c r="U1078" s="42">
        <v>0</v>
      </c>
      <c r="V1078" s="42">
        <v>0</v>
      </c>
      <c r="W1078" s="42">
        <v>0</v>
      </c>
      <c r="X1078" s="42">
        <v>0</v>
      </c>
      <c r="Y1078" s="42">
        <v>0</v>
      </c>
      <c r="Z1078" s="42">
        <v>0</v>
      </c>
      <c r="AA1078" s="42">
        <v>0</v>
      </c>
      <c r="AB1078" s="42">
        <v>0</v>
      </c>
      <c r="AC1078" s="42">
        <v>0</v>
      </c>
      <c r="AD1078" s="42">
        <v>0</v>
      </c>
      <c r="AE1078" s="42">
        <v>0</v>
      </c>
      <c r="AF1078" s="42">
        <v>0</v>
      </c>
      <c r="AG1078" s="42">
        <v>0</v>
      </c>
      <c r="AH1078" s="42">
        <v>0</v>
      </c>
      <c r="AI1078" s="42">
        <v>0</v>
      </c>
      <c r="AJ1078" s="42">
        <v>0</v>
      </c>
      <c r="AK1078" s="42">
        <v>0</v>
      </c>
      <c r="AL1078" s="42">
        <v>0</v>
      </c>
      <c r="AM1078" s="42">
        <v>0</v>
      </c>
      <c r="AN1078" s="42">
        <v>0</v>
      </c>
      <c r="AO1078" s="42">
        <v>0</v>
      </c>
      <c r="AP1078" s="42">
        <v>0</v>
      </c>
      <c r="AQ1078" s="42">
        <v>0</v>
      </c>
      <c r="AR1078" s="42">
        <v>0</v>
      </c>
      <c r="AS1078" s="42">
        <v>0</v>
      </c>
      <c r="AT1078" s="42">
        <v>0</v>
      </c>
      <c r="AU1078" s="42">
        <v>0</v>
      </c>
      <c r="AV1078" s="42">
        <v>0</v>
      </c>
      <c r="AW1078" s="42">
        <v>0</v>
      </c>
      <c r="AX1078" s="42">
        <v>0</v>
      </c>
      <c r="AY1078" s="42">
        <v>0</v>
      </c>
      <c r="AZ1078" s="42">
        <v>0</v>
      </c>
      <c r="BA1078" s="42">
        <v>0</v>
      </c>
    </row>
    <row r="1079" spans="1:53" x14ac:dyDescent="0.2">
      <c r="A1079" s="91" t="s">
        <v>1198</v>
      </c>
      <c r="B1079" s="42">
        <v>0</v>
      </c>
      <c r="C1079" s="42">
        <v>0</v>
      </c>
      <c r="D1079" s="42">
        <v>0</v>
      </c>
      <c r="E1079" s="42">
        <v>0</v>
      </c>
      <c r="F1079" s="42">
        <v>0</v>
      </c>
      <c r="G1079" s="42">
        <v>0</v>
      </c>
      <c r="H1079" s="42">
        <v>0</v>
      </c>
      <c r="I1079" s="42">
        <v>0</v>
      </c>
      <c r="J1079" s="42">
        <v>0</v>
      </c>
      <c r="K1079" s="42">
        <v>0</v>
      </c>
      <c r="L1079" s="42">
        <v>0</v>
      </c>
      <c r="M1079" s="42">
        <v>0</v>
      </c>
      <c r="N1079" s="42">
        <v>0</v>
      </c>
      <c r="O1079" s="42">
        <v>0</v>
      </c>
      <c r="P1079" s="42">
        <v>0</v>
      </c>
      <c r="Q1079" s="42">
        <v>0</v>
      </c>
      <c r="R1079" s="42">
        <v>0</v>
      </c>
      <c r="S1079" s="42">
        <v>0</v>
      </c>
      <c r="T1079" s="42">
        <v>0</v>
      </c>
      <c r="U1079" s="42">
        <v>0</v>
      </c>
      <c r="V1079" s="42">
        <v>0</v>
      </c>
      <c r="W1079" s="42">
        <v>0</v>
      </c>
      <c r="X1079" s="42">
        <v>0</v>
      </c>
      <c r="Y1079" s="42">
        <v>0</v>
      </c>
      <c r="Z1079" s="42">
        <v>0</v>
      </c>
      <c r="AA1079" s="42">
        <v>0</v>
      </c>
      <c r="AB1079" s="42">
        <v>0</v>
      </c>
      <c r="AC1079" s="42">
        <v>0</v>
      </c>
      <c r="AD1079" s="42">
        <v>0</v>
      </c>
      <c r="AE1079" s="42">
        <v>0</v>
      </c>
      <c r="AF1079" s="42">
        <v>0</v>
      </c>
      <c r="AG1079" s="42">
        <v>0</v>
      </c>
      <c r="AH1079" s="42">
        <v>0</v>
      </c>
      <c r="AI1079" s="42">
        <v>0</v>
      </c>
      <c r="AJ1079" s="42">
        <v>0</v>
      </c>
      <c r="AK1079" s="42">
        <v>0</v>
      </c>
      <c r="AL1079" s="42">
        <v>0</v>
      </c>
      <c r="AM1079" s="42">
        <v>0</v>
      </c>
      <c r="AN1079" s="42">
        <v>0</v>
      </c>
      <c r="AO1079" s="42">
        <v>0</v>
      </c>
      <c r="AP1079" s="42">
        <v>0</v>
      </c>
      <c r="AQ1079" s="42">
        <v>0</v>
      </c>
      <c r="AR1079" s="42">
        <v>0</v>
      </c>
      <c r="AS1079" s="42">
        <v>0</v>
      </c>
      <c r="AT1079" s="42">
        <v>0</v>
      </c>
      <c r="AU1079" s="42">
        <v>0</v>
      </c>
      <c r="AV1079" s="42">
        <v>0</v>
      </c>
      <c r="AW1079" s="42">
        <v>0</v>
      </c>
      <c r="AX1079" s="42">
        <v>0</v>
      </c>
      <c r="AY1079" s="42">
        <v>0</v>
      </c>
      <c r="AZ1079" s="42">
        <v>0</v>
      </c>
      <c r="BA1079" s="42">
        <v>0</v>
      </c>
    </row>
    <row r="1080" spans="1:53" x14ac:dyDescent="0.2">
      <c r="A1080" s="91" t="s">
        <v>1199</v>
      </c>
      <c r="B1080" s="42">
        <v>0</v>
      </c>
      <c r="C1080" s="42">
        <v>0</v>
      </c>
      <c r="D1080" s="42">
        <v>0</v>
      </c>
      <c r="E1080" s="42">
        <v>0</v>
      </c>
      <c r="F1080" s="42">
        <v>0</v>
      </c>
      <c r="G1080" s="42">
        <v>0</v>
      </c>
      <c r="H1080" s="42">
        <v>0</v>
      </c>
      <c r="I1080" s="42">
        <v>0</v>
      </c>
      <c r="J1080" s="42">
        <v>0</v>
      </c>
      <c r="K1080" s="42">
        <v>0</v>
      </c>
      <c r="L1080" s="42">
        <v>0</v>
      </c>
      <c r="M1080" s="42">
        <v>0</v>
      </c>
      <c r="N1080" s="42">
        <v>0</v>
      </c>
      <c r="O1080" s="42">
        <v>0</v>
      </c>
      <c r="P1080" s="42">
        <v>0</v>
      </c>
      <c r="Q1080" s="42">
        <v>0</v>
      </c>
      <c r="R1080" s="42">
        <v>0</v>
      </c>
      <c r="S1080" s="42">
        <v>0</v>
      </c>
      <c r="T1080" s="42">
        <v>0</v>
      </c>
      <c r="U1080" s="42">
        <v>0</v>
      </c>
      <c r="V1080" s="42">
        <v>0</v>
      </c>
      <c r="W1080" s="42">
        <v>0</v>
      </c>
      <c r="X1080" s="42">
        <v>0</v>
      </c>
      <c r="Y1080" s="42">
        <v>0</v>
      </c>
      <c r="Z1080" s="42">
        <v>0</v>
      </c>
      <c r="AA1080" s="42">
        <v>0</v>
      </c>
      <c r="AB1080" s="42">
        <v>0</v>
      </c>
      <c r="AC1080" s="42">
        <v>0</v>
      </c>
      <c r="AD1080" s="42">
        <v>0</v>
      </c>
      <c r="AE1080" s="42">
        <v>0</v>
      </c>
      <c r="AF1080" s="42">
        <v>0</v>
      </c>
      <c r="AG1080" s="42">
        <v>0</v>
      </c>
      <c r="AH1080" s="42">
        <v>0</v>
      </c>
      <c r="AI1080" s="42">
        <v>0</v>
      </c>
      <c r="AJ1080" s="42">
        <v>0</v>
      </c>
      <c r="AK1080" s="42">
        <v>0</v>
      </c>
      <c r="AL1080" s="42">
        <v>0</v>
      </c>
      <c r="AM1080" s="42">
        <v>0</v>
      </c>
      <c r="AN1080" s="42">
        <v>0</v>
      </c>
      <c r="AO1080" s="42">
        <v>0</v>
      </c>
      <c r="AP1080" s="42">
        <v>0</v>
      </c>
      <c r="AQ1080" s="42">
        <v>0</v>
      </c>
      <c r="AR1080" s="42">
        <v>0</v>
      </c>
      <c r="AS1080" s="42">
        <v>0</v>
      </c>
      <c r="AT1080" s="42">
        <v>0</v>
      </c>
      <c r="AU1080" s="42">
        <v>0</v>
      </c>
      <c r="AV1080" s="42">
        <v>0</v>
      </c>
      <c r="AW1080" s="42">
        <v>0</v>
      </c>
      <c r="AX1080" s="42">
        <v>0</v>
      </c>
      <c r="AY1080" s="42">
        <v>0</v>
      </c>
      <c r="AZ1080" s="42">
        <v>0</v>
      </c>
      <c r="BA1080" s="42">
        <v>0</v>
      </c>
    </row>
    <row r="1081" spans="1:53" x14ac:dyDescent="0.2">
      <c r="A1081" s="91" t="s">
        <v>1200</v>
      </c>
      <c r="B1081" s="42">
        <v>-67558303.030000001</v>
      </c>
      <c r="C1081" s="42">
        <v>-67558303.030000001</v>
      </c>
      <c r="D1081" s="42">
        <v>-67558303.030000001</v>
      </c>
      <c r="E1081" s="42">
        <v>-67558303.030000001</v>
      </c>
      <c r="F1081" s="42">
        <v>-67558303.030000001</v>
      </c>
      <c r="G1081" s="42">
        <v>-67558303.030000001</v>
      </c>
      <c r="H1081" s="42">
        <v>-67558303.030000001</v>
      </c>
      <c r="I1081" s="42">
        <v>-67558303.030000001</v>
      </c>
      <c r="J1081" s="42">
        <v>-67558303.030000001</v>
      </c>
      <c r="K1081" s="42">
        <v>-67558303.030000001</v>
      </c>
      <c r="L1081" s="42">
        <v>-67558303.030000001</v>
      </c>
      <c r="M1081" s="42">
        <v>-67558303.030000001</v>
      </c>
      <c r="N1081" s="42">
        <v>-67558303.030000001</v>
      </c>
      <c r="O1081" s="42">
        <v>-67558303.030000001</v>
      </c>
      <c r="P1081" s="42">
        <v>-67558303.030000001</v>
      </c>
      <c r="Q1081" s="42">
        <v>-67558303.030000001</v>
      </c>
      <c r="R1081" s="42">
        <v>-67558303.030000001</v>
      </c>
      <c r="S1081" s="42">
        <v>-67558303.030000001</v>
      </c>
      <c r="T1081" s="42">
        <v>-67558303.030000001</v>
      </c>
      <c r="U1081" s="42">
        <v>-67558303.030000001</v>
      </c>
      <c r="V1081" s="42">
        <v>-67558303.030000001</v>
      </c>
      <c r="W1081" s="42">
        <v>-67558303.030000001</v>
      </c>
      <c r="X1081" s="42">
        <v>-67558303.030000001</v>
      </c>
      <c r="Y1081" s="42">
        <v>-67558303.030000001</v>
      </c>
      <c r="Z1081" s="42">
        <v>-67558303.030000001</v>
      </c>
      <c r="AA1081" s="42">
        <v>-67558303.030000001</v>
      </c>
      <c r="AB1081" s="42">
        <v>-67558303.030000001</v>
      </c>
      <c r="AC1081" s="42">
        <v>-67558303.030000001</v>
      </c>
      <c r="AD1081" s="42">
        <v>-67558303.030000001</v>
      </c>
      <c r="AE1081" s="42">
        <v>-67558303.030000001</v>
      </c>
      <c r="AF1081" s="42">
        <v>-67558303.030000001</v>
      </c>
      <c r="AG1081" s="42">
        <v>-67558303.030000001</v>
      </c>
      <c r="AH1081" s="42">
        <v>-67558303.030000001</v>
      </c>
      <c r="AI1081" s="42">
        <v>-67558303.030000001</v>
      </c>
      <c r="AJ1081" s="42">
        <v>-67558303.030000001</v>
      </c>
      <c r="AK1081" s="42">
        <v>-67558303.030000001</v>
      </c>
      <c r="AL1081" s="42">
        <v>-67558303.030000001</v>
      </c>
      <c r="AM1081" s="42">
        <v>-67558303.030000001</v>
      </c>
      <c r="AN1081" s="42">
        <v>-67558303.030000001</v>
      </c>
      <c r="AO1081" s="42">
        <v>-67558303.030000001</v>
      </c>
      <c r="AP1081" s="42">
        <v>-67558303.030000001</v>
      </c>
      <c r="AQ1081" s="42">
        <v>-67558303.030000001</v>
      </c>
      <c r="AR1081" s="42">
        <v>-67558303.030000001</v>
      </c>
      <c r="AS1081" s="42">
        <v>-67558303.030000001</v>
      </c>
      <c r="AT1081" s="42">
        <v>-67558303.030000001</v>
      </c>
      <c r="AU1081" s="42">
        <v>-67558303.030000001</v>
      </c>
      <c r="AV1081" s="42">
        <v>-67558303.030000001</v>
      </c>
      <c r="AW1081" s="42">
        <v>-67558303.030000001</v>
      </c>
      <c r="AX1081" s="42">
        <v>-67558303.030000001</v>
      </c>
      <c r="AY1081" s="42">
        <v>-67558303.030000001</v>
      </c>
      <c r="AZ1081" s="42">
        <v>-67558303.030000001</v>
      </c>
      <c r="BA1081" s="42">
        <v>-67558303.030000001</v>
      </c>
    </row>
    <row r="1082" spans="1:53" x14ac:dyDescent="0.2">
      <c r="A1082" s="91" t="s">
        <v>1201</v>
      </c>
      <c r="B1082" s="42">
        <v>-17162290.379999999</v>
      </c>
      <c r="C1082" s="42">
        <v>-17162290.379999999</v>
      </c>
      <c r="D1082" s="42">
        <v>-17162290.379999999</v>
      </c>
      <c r="E1082" s="42">
        <v>-17162290.379999999</v>
      </c>
      <c r="F1082" s="42">
        <v>-17162290.379999999</v>
      </c>
      <c r="G1082" s="42">
        <v>-17162290.379999999</v>
      </c>
      <c r="H1082" s="42">
        <v>-17162290.379999999</v>
      </c>
      <c r="I1082" s="42">
        <v>-17162290.379999999</v>
      </c>
      <c r="J1082" s="42">
        <v>-17162290.379999999</v>
      </c>
      <c r="K1082" s="42">
        <v>-17162290.379999999</v>
      </c>
      <c r="L1082" s="42">
        <v>-17162290.379999999</v>
      </c>
      <c r="M1082" s="42">
        <v>-17162290.379999999</v>
      </c>
      <c r="N1082" s="42">
        <v>-17162290.379999999</v>
      </c>
      <c r="O1082" s="42">
        <v>-17162290.379999999</v>
      </c>
      <c r="P1082" s="42">
        <v>-17162290.379999999</v>
      </c>
      <c r="Q1082" s="42">
        <v>-17162290.379999999</v>
      </c>
      <c r="R1082" s="42">
        <v>-17162290.379999999</v>
      </c>
      <c r="S1082" s="42">
        <v>-17162290.379999999</v>
      </c>
      <c r="T1082" s="42">
        <v>-17162290.379999999</v>
      </c>
      <c r="U1082" s="42">
        <v>-17162290.379999999</v>
      </c>
      <c r="V1082" s="42">
        <v>-17162290.379999999</v>
      </c>
      <c r="W1082" s="42">
        <v>-17162290.379999999</v>
      </c>
      <c r="X1082" s="42">
        <v>-17162290.379999999</v>
      </c>
      <c r="Y1082" s="42">
        <v>-17162290.379999999</v>
      </c>
      <c r="Z1082" s="42">
        <v>-17162290.379999999</v>
      </c>
      <c r="AA1082" s="42">
        <v>-17162290.379999999</v>
      </c>
      <c r="AB1082" s="42">
        <v>-17162290.379999999</v>
      </c>
      <c r="AC1082" s="42">
        <v>-17162290.379999999</v>
      </c>
      <c r="AD1082" s="42">
        <v>-17162290.379999999</v>
      </c>
      <c r="AE1082" s="42">
        <v>-17162290.379999999</v>
      </c>
      <c r="AF1082" s="42">
        <v>-17162290.379999999</v>
      </c>
      <c r="AG1082" s="42">
        <v>-17162290.379999999</v>
      </c>
      <c r="AH1082" s="42">
        <v>-17162290.379999999</v>
      </c>
      <c r="AI1082" s="42">
        <v>-17162290.379999999</v>
      </c>
      <c r="AJ1082" s="42">
        <v>-17162290.379999999</v>
      </c>
      <c r="AK1082" s="42">
        <v>-17162290.379999999</v>
      </c>
      <c r="AL1082" s="42">
        <v>-17162290.379999999</v>
      </c>
      <c r="AM1082" s="42">
        <v>-17162290.379999999</v>
      </c>
      <c r="AN1082" s="42">
        <v>-17162290.379999999</v>
      </c>
      <c r="AO1082" s="42">
        <v>-17162290.379999999</v>
      </c>
      <c r="AP1082" s="42">
        <v>-17162290.379999999</v>
      </c>
      <c r="AQ1082" s="42">
        <v>-17162290.379999999</v>
      </c>
      <c r="AR1082" s="42">
        <v>-17162290.379999999</v>
      </c>
      <c r="AS1082" s="42">
        <v>-17162290.379999999</v>
      </c>
      <c r="AT1082" s="42">
        <v>-17162290.379999999</v>
      </c>
      <c r="AU1082" s="42">
        <v>-17162290.379999999</v>
      </c>
      <c r="AV1082" s="42">
        <v>-17162290.379999999</v>
      </c>
      <c r="AW1082" s="42">
        <v>-17162290.379999999</v>
      </c>
      <c r="AX1082" s="42">
        <v>-17162290.379999999</v>
      </c>
      <c r="AY1082" s="42">
        <v>-17162290.379999999</v>
      </c>
      <c r="AZ1082" s="42">
        <v>-17162290.379999999</v>
      </c>
      <c r="BA1082" s="42">
        <v>-17162290.379999999</v>
      </c>
    </row>
    <row r="1083" spans="1:53" x14ac:dyDescent="0.2">
      <c r="A1083" s="91" t="s">
        <v>1202</v>
      </c>
      <c r="B1083" s="42">
        <v>0</v>
      </c>
      <c r="C1083" s="42">
        <v>0</v>
      </c>
      <c r="D1083" s="42">
        <v>0</v>
      </c>
      <c r="E1083" s="42">
        <v>0</v>
      </c>
      <c r="F1083" s="42">
        <v>0</v>
      </c>
      <c r="G1083" s="42">
        <v>0</v>
      </c>
      <c r="H1083" s="42">
        <v>0</v>
      </c>
      <c r="I1083" s="42">
        <v>0</v>
      </c>
      <c r="J1083" s="42">
        <v>0</v>
      </c>
      <c r="K1083" s="42">
        <v>0</v>
      </c>
      <c r="L1083" s="42">
        <v>0</v>
      </c>
      <c r="M1083" s="42">
        <v>0</v>
      </c>
      <c r="N1083" s="42">
        <v>0</v>
      </c>
      <c r="O1083" s="42">
        <v>0</v>
      </c>
      <c r="P1083" s="42">
        <v>0</v>
      </c>
      <c r="Q1083" s="42">
        <v>0</v>
      </c>
      <c r="R1083" s="42">
        <v>0</v>
      </c>
      <c r="S1083" s="42">
        <v>0</v>
      </c>
      <c r="T1083" s="42">
        <v>0</v>
      </c>
      <c r="U1083" s="42">
        <v>0</v>
      </c>
      <c r="V1083" s="42">
        <v>0</v>
      </c>
      <c r="W1083" s="42">
        <v>0</v>
      </c>
      <c r="X1083" s="42">
        <v>0</v>
      </c>
      <c r="Y1083" s="42">
        <v>0</v>
      </c>
      <c r="Z1083" s="42">
        <v>0</v>
      </c>
      <c r="AA1083" s="42">
        <v>0</v>
      </c>
      <c r="AB1083" s="42">
        <v>0</v>
      </c>
      <c r="AC1083" s="42">
        <v>0</v>
      </c>
      <c r="AD1083" s="42">
        <v>0</v>
      </c>
      <c r="AE1083" s="42">
        <v>0</v>
      </c>
      <c r="AF1083" s="42">
        <v>0</v>
      </c>
      <c r="AG1083" s="42">
        <v>0</v>
      </c>
      <c r="AH1083" s="42">
        <v>0</v>
      </c>
      <c r="AI1083" s="42">
        <v>0</v>
      </c>
      <c r="AJ1083" s="42">
        <v>0</v>
      </c>
      <c r="AK1083" s="42">
        <v>0</v>
      </c>
      <c r="AL1083" s="42">
        <v>0</v>
      </c>
      <c r="AM1083" s="42">
        <v>0</v>
      </c>
      <c r="AN1083" s="42">
        <v>0</v>
      </c>
      <c r="AO1083" s="42">
        <v>0</v>
      </c>
      <c r="AP1083" s="42">
        <v>0</v>
      </c>
      <c r="AQ1083" s="42">
        <v>0</v>
      </c>
      <c r="AR1083" s="42">
        <v>0</v>
      </c>
      <c r="AS1083" s="42">
        <v>0</v>
      </c>
      <c r="AT1083" s="42">
        <v>0</v>
      </c>
      <c r="AU1083" s="42">
        <v>0</v>
      </c>
      <c r="AV1083" s="42">
        <v>0</v>
      </c>
      <c r="AW1083" s="42">
        <v>0</v>
      </c>
      <c r="AX1083" s="42">
        <v>0</v>
      </c>
      <c r="AY1083" s="42">
        <v>0</v>
      </c>
      <c r="AZ1083" s="42">
        <v>0</v>
      </c>
      <c r="BA1083" s="42">
        <v>0</v>
      </c>
    </row>
    <row r="1084" spans="1:53" x14ac:dyDescent="0.2">
      <c r="A1084" s="91" t="s">
        <v>1203</v>
      </c>
      <c r="B1084" s="42">
        <v>0</v>
      </c>
      <c r="C1084" s="42">
        <v>0</v>
      </c>
      <c r="D1084" s="42">
        <v>0</v>
      </c>
      <c r="E1084" s="42">
        <v>0</v>
      </c>
      <c r="F1084" s="42">
        <v>0</v>
      </c>
      <c r="G1084" s="42">
        <v>0</v>
      </c>
      <c r="H1084" s="42">
        <v>0</v>
      </c>
      <c r="I1084" s="42">
        <v>0</v>
      </c>
      <c r="J1084" s="42">
        <v>0</v>
      </c>
      <c r="K1084" s="42">
        <v>0</v>
      </c>
      <c r="L1084" s="42">
        <v>0</v>
      </c>
      <c r="M1084" s="42">
        <v>0</v>
      </c>
      <c r="N1084" s="42">
        <v>0</v>
      </c>
      <c r="O1084" s="42">
        <v>0</v>
      </c>
      <c r="P1084" s="42">
        <v>0</v>
      </c>
      <c r="Q1084" s="42">
        <v>0</v>
      </c>
      <c r="R1084" s="42">
        <v>0</v>
      </c>
      <c r="S1084" s="42">
        <v>0</v>
      </c>
      <c r="T1084" s="42">
        <v>0</v>
      </c>
      <c r="U1084" s="42">
        <v>0</v>
      </c>
      <c r="V1084" s="42">
        <v>0</v>
      </c>
      <c r="W1084" s="42">
        <v>0</v>
      </c>
      <c r="X1084" s="42">
        <v>0</v>
      </c>
      <c r="Y1084" s="42">
        <v>0</v>
      </c>
      <c r="Z1084" s="42">
        <v>0</v>
      </c>
      <c r="AA1084" s="42">
        <v>0</v>
      </c>
      <c r="AB1084" s="42">
        <v>0</v>
      </c>
      <c r="AC1084" s="42">
        <v>0</v>
      </c>
      <c r="AD1084" s="42">
        <v>0</v>
      </c>
      <c r="AE1084" s="42">
        <v>0</v>
      </c>
      <c r="AF1084" s="42">
        <v>0</v>
      </c>
      <c r="AG1084" s="42">
        <v>0</v>
      </c>
      <c r="AH1084" s="42">
        <v>0</v>
      </c>
      <c r="AI1084" s="42">
        <v>0</v>
      </c>
      <c r="AJ1084" s="42">
        <v>0</v>
      </c>
      <c r="AK1084" s="42">
        <v>0</v>
      </c>
      <c r="AL1084" s="42">
        <v>0</v>
      </c>
      <c r="AM1084" s="42">
        <v>0</v>
      </c>
      <c r="AN1084" s="42">
        <v>0</v>
      </c>
      <c r="AO1084" s="42">
        <v>0</v>
      </c>
      <c r="AP1084" s="42">
        <v>0</v>
      </c>
      <c r="AQ1084" s="42">
        <v>0</v>
      </c>
      <c r="AR1084" s="42">
        <v>0</v>
      </c>
      <c r="AS1084" s="42">
        <v>0</v>
      </c>
      <c r="AT1084" s="42">
        <v>0</v>
      </c>
      <c r="AU1084" s="42">
        <v>0</v>
      </c>
      <c r="AV1084" s="42">
        <v>0</v>
      </c>
      <c r="AW1084" s="42">
        <v>0</v>
      </c>
      <c r="AX1084" s="42">
        <v>0</v>
      </c>
      <c r="AY1084" s="42">
        <v>0</v>
      </c>
      <c r="AZ1084" s="42">
        <v>0</v>
      </c>
      <c r="BA1084" s="42">
        <v>0</v>
      </c>
    </row>
    <row r="1085" spans="1:53" x14ac:dyDescent="0.2">
      <c r="A1085" s="91" t="s">
        <v>1204</v>
      </c>
      <c r="B1085" s="42">
        <v>-6958689.6500000004</v>
      </c>
      <c r="C1085" s="42">
        <v>-6958689.6500000004</v>
      </c>
      <c r="D1085" s="42">
        <v>-6958689.6500000004</v>
      </c>
      <c r="E1085" s="42">
        <v>-6958689.6500000004</v>
      </c>
      <c r="F1085" s="42">
        <v>-6958689.6500000004</v>
      </c>
      <c r="G1085" s="42">
        <v>-6958689.6500000004</v>
      </c>
      <c r="H1085" s="42">
        <v>-6958689.6500000004</v>
      </c>
      <c r="I1085" s="42">
        <v>-6958689.6500000004</v>
      </c>
      <c r="J1085" s="42">
        <v>-6958689.6500000004</v>
      </c>
      <c r="K1085" s="42">
        <v>-6958689.6500000004</v>
      </c>
      <c r="L1085" s="42">
        <v>-6958689.6500000004</v>
      </c>
      <c r="M1085" s="42">
        <v>-6958689.6500000004</v>
      </c>
      <c r="N1085" s="42">
        <v>-6958689.6500000004</v>
      </c>
      <c r="O1085" s="42">
        <v>-6958689.6500000004</v>
      </c>
      <c r="P1085" s="42">
        <v>-6958689.6500000004</v>
      </c>
      <c r="Q1085" s="42">
        <v>-6958689.6500000004</v>
      </c>
      <c r="R1085" s="42">
        <v>-6958689.6500000004</v>
      </c>
      <c r="S1085" s="42">
        <v>-6958689.6500000004</v>
      </c>
      <c r="T1085" s="42">
        <v>-6958689.6500000004</v>
      </c>
      <c r="U1085" s="42">
        <v>-6958689.6500000004</v>
      </c>
      <c r="V1085" s="42">
        <v>-6958689.6500000004</v>
      </c>
      <c r="W1085" s="42">
        <v>-6958689.6500000004</v>
      </c>
      <c r="X1085" s="42">
        <v>-6958689.6500000004</v>
      </c>
      <c r="Y1085" s="42">
        <v>-6958689.6500000004</v>
      </c>
      <c r="Z1085" s="42">
        <v>-6958689.6500000004</v>
      </c>
      <c r="AA1085" s="42">
        <v>-6958689.6500000004</v>
      </c>
      <c r="AB1085" s="42">
        <v>-6958689.6500000004</v>
      </c>
      <c r="AC1085" s="42">
        <v>-6958689.6500000004</v>
      </c>
      <c r="AD1085" s="42">
        <v>-6958689.6500000004</v>
      </c>
      <c r="AE1085" s="42">
        <v>-6958689.6500000004</v>
      </c>
      <c r="AF1085" s="42">
        <v>-6958689.6500000004</v>
      </c>
      <c r="AG1085" s="42">
        <v>-6958689.6500000004</v>
      </c>
      <c r="AH1085" s="42">
        <v>-6958689.6500000004</v>
      </c>
      <c r="AI1085" s="42">
        <v>-6958689.6500000004</v>
      </c>
      <c r="AJ1085" s="42">
        <v>-6958689.6500000004</v>
      </c>
      <c r="AK1085" s="42">
        <v>-6958689.6500000004</v>
      </c>
      <c r="AL1085" s="42">
        <v>-6958689.6500000004</v>
      </c>
      <c r="AM1085" s="42">
        <v>-6958689.6500000004</v>
      </c>
      <c r="AN1085" s="42">
        <v>-6958689.6500000004</v>
      </c>
      <c r="AO1085" s="42">
        <v>-6958689.6500000004</v>
      </c>
      <c r="AP1085" s="42">
        <v>-6958689.6500000004</v>
      </c>
      <c r="AQ1085" s="42">
        <v>-6958689.6500000004</v>
      </c>
      <c r="AR1085" s="42">
        <v>-6958689.6500000004</v>
      </c>
      <c r="AS1085" s="42">
        <v>-6958689.6500000004</v>
      </c>
      <c r="AT1085" s="42">
        <v>-6958689.6500000004</v>
      </c>
      <c r="AU1085" s="42">
        <v>-6958689.6500000004</v>
      </c>
      <c r="AV1085" s="42">
        <v>-6958689.6500000004</v>
      </c>
      <c r="AW1085" s="42">
        <v>-6958689.6500000004</v>
      </c>
      <c r="AX1085" s="42">
        <v>-6958689.6500000004</v>
      </c>
      <c r="AY1085" s="42">
        <v>-6958689.6500000004</v>
      </c>
      <c r="AZ1085" s="42">
        <v>-6958689.6500000004</v>
      </c>
      <c r="BA1085" s="42">
        <v>-6958689.6500000004</v>
      </c>
    </row>
    <row r="1086" spans="1:53" x14ac:dyDescent="0.2">
      <c r="A1086" s="43" t="s">
        <v>1205</v>
      </c>
      <c r="B1086" s="44">
        <v>-1179695916.5274701</v>
      </c>
      <c r="C1086" s="44">
        <v>-1171048970.82688</v>
      </c>
      <c r="D1086" s="44">
        <v>-1150844943.3928699</v>
      </c>
      <c r="E1086" s="44">
        <v>-1144172646.69485</v>
      </c>
      <c r="F1086" s="44">
        <v>-1140200467.74754</v>
      </c>
      <c r="G1086" s="44">
        <v>-1125921396.5943</v>
      </c>
      <c r="H1086" s="44">
        <v>-1123495259.53812</v>
      </c>
      <c r="I1086" s="44">
        <v>-1128208475.75876</v>
      </c>
      <c r="J1086" s="44">
        <v>-1111813409.9600301</v>
      </c>
      <c r="K1086" s="44">
        <v>-1103136406.3984699</v>
      </c>
      <c r="L1086" s="44">
        <v>-1089886746.44875</v>
      </c>
      <c r="M1086" s="44">
        <v>-1067099530.67502</v>
      </c>
      <c r="N1086" s="44">
        <v>-1067099530.67502</v>
      </c>
      <c r="O1086" s="44">
        <v>-1043822165.31388</v>
      </c>
      <c r="P1086" s="44">
        <v>-1034749792.2058001</v>
      </c>
      <c r="Q1086" s="44">
        <v>-1027475397.34772</v>
      </c>
      <c r="R1086" s="44">
        <v>-1022301765.8667099</v>
      </c>
      <c r="S1086" s="44">
        <v>-1022708569.1333801</v>
      </c>
      <c r="T1086" s="44">
        <v>-1025051984.4601001</v>
      </c>
      <c r="U1086" s="44">
        <v>-1028962488.92286</v>
      </c>
      <c r="V1086" s="44">
        <v>-1041714745.94151</v>
      </c>
      <c r="W1086" s="44">
        <v>-1042104188.07403</v>
      </c>
      <c r="X1086" s="44">
        <v>-1036649458.95085</v>
      </c>
      <c r="Y1086" s="44">
        <v>-1024498823.84715</v>
      </c>
      <c r="Z1086" s="44">
        <v>-1013560019.67502</v>
      </c>
      <c r="AA1086" s="44">
        <v>-1013560019.67502</v>
      </c>
      <c r="AB1086" s="44">
        <v>-1020186699.17501</v>
      </c>
      <c r="AC1086" s="44">
        <v>-1008933077.85387</v>
      </c>
      <c r="AD1086" s="44">
        <v>-999809892.89927995</v>
      </c>
      <c r="AE1086" s="44">
        <v>-993394523.77617598</v>
      </c>
      <c r="AF1086" s="44">
        <v>-993962116.03240395</v>
      </c>
      <c r="AG1086" s="44">
        <v>-997268426.56383097</v>
      </c>
      <c r="AH1086" s="44">
        <v>-1002606206.2386301</v>
      </c>
      <c r="AI1086" s="44">
        <v>-1018859563.37001</v>
      </c>
      <c r="AJ1086" s="44">
        <v>-1020128494.8430001</v>
      </c>
      <c r="AK1086" s="44">
        <v>-1014751029.31092</v>
      </c>
      <c r="AL1086" s="44">
        <v>-1001065209.2955101</v>
      </c>
      <c r="AM1086" s="44">
        <v>-989058291.23012602</v>
      </c>
      <c r="AN1086" s="44">
        <v>-989058291.23012602</v>
      </c>
      <c r="AO1086" s="44">
        <v>-996318476.65309</v>
      </c>
      <c r="AP1086" s="44">
        <v>-983185845.38285697</v>
      </c>
      <c r="AQ1086" s="44">
        <v>-972463293.09085405</v>
      </c>
      <c r="AR1086" s="44">
        <v>-964916546.545017</v>
      </c>
      <c r="AS1086" s="44">
        <v>-965622133.29432905</v>
      </c>
      <c r="AT1086" s="44">
        <v>-969713267.57833803</v>
      </c>
      <c r="AU1086" s="44">
        <v>-976254915.62937105</v>
      </c>
      <c r="AV1086" s="44">
        <v>-995385495.79015398</v>
      </c>
      <c r="AW1086" s="44">
        <v>-997491285.12775898</v>
      </c>
      <c r="AX1086" s="44">
        <v>-992035002.04679298</v>
      </c>
      <c r="AY1086" s="44">
        <v>-977145122.69230604</v>
      </c>
      <c r="AZ1086" s="44">
        <v>-964318522.96708298</v>
      </c>
      <c r="BA1086" s="44">
        <v>-964318522.96708298</v>
      </c>
    </row>
    <row r="1087" spans="1:53" x14ac:dyDescent="0.2">
      <c r="A1087" s="91" t="s">
        <v>1206</v>
      </c>
    </row>
    <row r="1088" spans="1:53" x14ac:dyDescent="0.2">
      <c r="A1088" s="93" t="s">
        <v>1207</v>
      </c>
    </row>
    <row r="1089" spans="1:53" x14ac:dyDescent="0.2">
      <c r="A1089" s="91" t="s">
        <v>1208</v>
      </c>
      <c r="B1089" s="42">
        <v>-234198248.434306</v>
      </c>
      <c r="C1089" s="42">
        <v>-234154660.85628799</v>
      </c>
      <c r="D1089" s="42">
        <v>-234111073.27827099</v>
      </c>
      <c r="E1089" s="42">
        <v>-234067485.70025301</v>
      </c>
      <c r="F1089" s="42">
        <v>-234023898.12223601</v>
      </c>
      <c r="G1089" s="42">
        <v>-233980310.544218</v>
      </c>
      <c r="H1089" s="42">
        <v>-233936722.96620101</v>
      </c>
      <c r="I1089" s="42">
        <v>-233893135.388183</v>
      </c>
      <c r="J1089" s="42">
        <v>-233849547.810166</v>
      </c>
      <c r="K1089" s="42">
        <v>-233805960.23214799</v>
      </c>
      <c r="L1089" s="42">
        <v>-233762372.65413001</v>
      </c>
      <c r="M1089" s="42">
        <v>-245930398.48576</v>
      </c>
      <c r="N1089" s="42">
        <v>-245930398.48576</v>
      </c>
      <c r="O1089" s="42">
        <v>-245846076.765892</v>
      </c>
      <c r="P1089" s="42">
        <v>-245761755.04602501</v>
      </c>
      <c r="Q1089" s="42">
        <v>-245677433.32615799</v>
      </c>
      <c r="R1089" s="42">
        <v>-245593111.606291</v>
      </c>
      <c r="S1089" s="42">
        <v>-245508789.88642299</v>
      </c>
      <c r="T1089" s="42">
        <v>-245424468.166556</v>
      </c>
      <c r="U1089" s="42">
        <v>-245340146.44668901</v>
      </c>
      <c r="V1089" s="42">
        <v>-245255824.72682199</v>
      </c>
      <c r="W1089" s="42">
        <v>-245171503.00695401</v>
      </c>
      <c r="X1089" s="42">
        <v>-245087181.28708699</v>
      </c>
      <c r="Y1089" s="42">
        <v>-245002859.56722</v>
      </c>
      <c r="Z1089" s="42">
        <v>-245950618.805307</v>
      </c>
      <c r="AA1089" s="42">
        <v>-245950618.805307</v>
      </c>
      <c r="AB1089" s="42">
        <v>-245829093.39962</v>
      </c>
      <c r="AC1089" s="42">
        <v>-245707567.99393401</v>
      </c>
      <c r="AD1089" s="42">
        <v>-245586042.58824801</v>
      </c>
      <c r="AE1089" s="42">
        <v>-245464517.18256199</v>
      </c>
      <c r="AF1089" s="42">
        <v>-245342991.776876</v>
      </c>
      <c r="AG1089" s="42">
        <v>-245221466.37119001</v>
      </c>
      <c r="AH1089" s="42">
        <v>-245099940.96550301</v>
      </c>
      <c r="AI1089" s="42">
        <v>-244978415.55981699</v>
      </c>
      <c r="AJ1089" s="42">
        <v>-244856890.154131</v>
      </c>
      <c r="AK1089" s="42">
        <v>-244735364.748445</v>
      </c>
      <c r="AL1089" s="42">
        <v>-244613839.34275901</v>
      </c>
      <c r="AM1089" s="42">
        <v>-244492313.93707299</v>
      </c>
      <c r="AN1089" s="42">
        <v>-244492313.93707299</v>
      </c>
      <c r="AO1089" s="42">
        <v>-244284215.030231</v>
      </c>
      <c r="AP1089" s="42">
        <v>-244076116.12338901</v>
      </c>
      <c r="AQ1089" s="42">
        <v>-243868017.21654701</v>
      </c>
      <c r="AR1089" s="42">
        <v>-243659918.30970499</v>
      </c>
      <c r="AS1089" s="42">
        <v>-243451819.402863</v>
      </c>
      <c r="AT1089" s="42">
        <v>-243243720.496021</v>
      </c>
      <c r="AU1089" s="42">
        <v>-243035621.58917999</v>
      </c>
      <c r="AV1089" s="42">
        <v>-242827522.682338</v>
      </c>
      <c r="AW1089" s="42">
        <v>-242619423.77549601</v>
      </c>
      <c r="AX1089" s="42">
        <v>-242411324.86865401</v>
      </c>
      <c r="AY1089" s="42">
        <v>-242203225.96181199</v>
      </c>
      <c r="AZ1089" s="42">
        <v>-297630499.08516598</v>
      </c>
      <c r="BA1089" s="42">
        <v>-297630499.08516598</v>
      </c>
    </row>
    <row r="1090" spans="1:53" x14ac:dyDescent="0.2">
      <c r="A1090" s="91" t="s">
        <v>1209</v>
      </c>
      <c r="B1090" s="42">
        <v>-1323884.1599999999</v>
      </c>
      <c r="C1090" s="42">
        <v>-1323884.1599999999</v>
      </c>
      <c r="D1090" s="42">
        <v>-1323884.1599999999</v>
      </c>
      <c r="E1090" s="42">
        <v>-1323884.1599999999</v>
      </c>
      <c r="F1090" s="42">
        <v>-1323884.1599999999</v>
      </c>
      <c r="G1090" s="42">
        <v>-1323884.1599999999</v>
      </c>
      <c r="H1090" s="42">
        <v>-1323884.1599999999</v>
      </c>
      <c r="I1090" s="42">
        <v>-1323884.1599999999</v>
      </c>
      <c r="J1090" s="42">
        <v>-1323884.1599999999</v>
      </c>
      <c r="K1090" s="42">
        <v>-1323884.1599999999</v>
      </c>
      <c r="L1090" s="42">
        <v>-1323884.1599999999</v>
      </c>
      <c r="M1090" s="42">
        <v>-1323884.1599999999</v>
      </c>
      <c r="N1090" s="42">
        <v>-1323884.1599999999</v>
      </c>
      <c r="O1090" s="42">
        <v>-1323884.1599999999</v>
      </c>
      <c r="P1090" s="42">
        <v>-1323884.1599999999</v>
      </c>
      <c r="Q1090" s="42">
        <v>-1323884.1599999999</v>
      </c>
      <c r="R1090" s="42">
        <v>-1323884.1599999999</v>
      </c>
      <c r="S1090" s="42">
        <v>-1323884.1599999999</v>
      </c>
      <c r="T1090" s="42">
        <v>-1323884.1599999999</v>
      </c>
      <c r="U1090" s="42">
        <v>-1323884.1599999999</v>
      </c>
      <c r="V1090" s="42">
        <v>-1323884.1599999999</v>
      </c>
      <c r="W1090" s="42">
        <v>-1323884.1599999999</v>
      </c>
      <c r="X1090" s="42">
        <v>-1323884.1599999999</v>
      </c>
      <c r="Y1090" s="42">
        <v>-1323884.1599999999</v>
      </c>
      <c r="Z1090" s="42">
        <v>-1323884.1599999999</v>
      </c>
      <c r="AA1090" s="42">
        <v>-1323884.1599999999</v>
      </c>
      <c r="AB1090" s="42">
        <v>-1323884.1599999999</v>
      </c>
      <c r="AC1090" s="42">
        <v>-1323884.1599999999</v>
      </c>
      <c r="AD1090" s="42">
        <v>-1323884.1599999999</v>
      </c>
      <c r="AE1090" s="42">
        <v>-1323884.1599999999</v>
      </c>
      <c r="AF1090" s="42">
        <v>-1323884.1599999999</v>
      </c>
      <c r="AG1090" s="42">
        <v>-1323884.1599999999</v>
      </c>
      <c r="AH1090" s="42">
        <v>-1323884.1599999999</v>
      </c>
      <c r="AI1090" s="42">
        <v>-1323884.1599999999</v>
      </c>
      <c r="AJ1090" s="42">
        <v>-1323884.1599999999</v>
      </c>
      <c r="AK1090" s="42">
        <v>-1323884.1599999999</v>
      </c>
      <c r="AL1090" s="42">
        <v>-1323884.1599999999</v>
      </c>
      <c r="AM1090" s="42">
        <v>-1323884.1599999999</v>
      </c>
      <c r="AN1090" s="42">
        <v>-1323884.1599999999</v>
      </c>
      <c r="AO1090" s="42">
        <v>-1323884.1599999999</v>
      </c>
      <c r="AP1090" s="42">
        <v>-1323884.1599999999</v>
      </c>
      <c r="AQ1090" s="42">
        <v>-1323884.1599999999</v>
      </c>
      <c r="AR1090" s="42">
        <v>-1323884.1599999999</v>
      </c>
      <c r="AS1090" s="42">
        <v>-1323884.1599999999</v>
      </c>
      <c r="AT1090" s="42">
        <v>-1323884.1599999999</v>
      </c>
      <c r="AU1090" s="42">
        <v>-1323884.1599999999</v>
      </c>
      <c r="AV1090" s="42">
        <v>-1323884.1599999999</v>
      </c>
      <c r="AW1090" s="42">
        <v>-1323884.1599999999</v>
      </c>
      <c r="AX1090" s="42">
        <v>-1323884.1599999999</v>
      </c>
      <c r="AY1090" s="42">
        <v>-1323884.1599999999</v>
      </c>
      <c r="AZ1090" s="42">
        <v>-1323884.1599999999</v>
      </c>
      <c r="BA1090" s="42">
        <v>-1323884.1599999999</v>
      </c>
    </row>
    <row r="1091" spans="1:53" x14ac:dyDescent="0.2">
      <c r="A1091" s="43" t="s">
        <v>1210</v>
      </c>
      <c r="B1091" s="44">
        <v>-235522132.59430599</v>
      </c>
      <c r="C1091" s="44">
        <v>-235478545.01628801</v>
      </c>
      <c r="D1091" s="44">
        <v>-235434957.43827099</v>
      </c>
      <c r="E1091" s="44">
        <v>-235391369.86025301</v>
      </c>
      <c r="F1091" s="44">
        <v>-235347782.28223601</v>
      </c>
      <c r="G1091" s="44">
        <v>-235304194.704218</v>
      </c>
      <c r="H1091" s="44">
        <v>-235260607.126201</v>
      </c>
      <c r="I1091" s="44">
        <v>-235217019.54818299</v>
      </c>
      <c r="J1091" s="44">
        <v>-235173431.970166</v>
      </c>
      <c r="K1091" s="44">
        <v>-235129844.39214799</v>
      </c>
      <c r="L1091" s="44">
        <v>-235086256.81413001</v>
      </c>
      <c r="M1091" s="44">
        <v>-247254282.64576</v>
      </c>
      <c r="N1091" s="44">
        <v>-247254282.64576</v>
      </c>
      <c r="O1091" s="44">
        <v>-247169960.925892</v>
      </c>
      <c r="P1091" s="44">
        <v>-247085639.206025</v>
      </c>
      <c r="Q1091" s="44">
        <v>-247001317.48615801</v>
      </c>
      <c r="R1091" s="44">
        <v>-246916995.76629099</v>
      </c>
      <c r="S1091" s="44">
        <v>-246832674.04642299</v>
      </c>
      <c r="T1091" s="44">
        <v>-246748352.326556</v>
      </c>
      <c r="U1091" s="44">
        <v>-246664030.60668901</v>
      </c>
      <c r="V1091" s="44">
        <v>-246579708.88682199</v>
      </c>
      <c r="W1091" s="44">
        <v>-246495387.16695401</v>
      </c>
      <c r="X1091" s="44">
        <v>-246411065.44708699</v>
      </c>
      <c r="Y1091" s="44">
        <v>-246326743.72722</v>
      </c>
      <c r="Z1091" s="44">
        <v>-247274502.965307</v>
      </c>
      <c r="AA1091" s="44">
        <v>-247274502.965307</v>
      </c>
      <c r="AB1091" s="44">
        <v>-247152977.55961999</v>
      </c>
      <c r="AC1091" s="44">
        <v>-247031452.153934</v>
      </c>
      <c r="AD1091" s="44">
        <v>-246909926.74824801</v>
      </c>
      <c r="AE1091" s="44">
        <v>-246788401.34256199</v>
      </c>
      <c r="AF1091" s="44">
        <v>-246666875.936876</v>
      </c>
      <c r="AG1091" s="44">
        <v>-246545350.53119001</v>
      </c>
      <c r="AH1091" s="44">
        <v>-246423825.125503</v>
      </c>
      <c r="AI1091" s="44">
        <v>-246302299.71981701</v>
      </c>
      <c r="AJ1091" s="44">
        <v>-246180774.31413099</v>
      </c>
      <c r="AK1091" s="44">
        <v>-246059248.908445</v>
      </c>
      <c r="AL1091" s="44">
        <v>-245937723.50275901</v>
      </c>
      <c r="AM1091" s="44">
        <v>-245816198.09707299</v>
      </c>
      <c r="AN1091" s="44">
        <v>-245816198.09707299</v>
      </c>
      <c r="AO1091" s="44">
        <v>-245608099.190231</v>
      </c>
      <c r="AP1091" s="44">
        <v>-245400000.283389</v>
      </c>
      <c r="AQ1091" s="44">
        <v>-245191901.37654701</v>
      </c>
      <c r="AR1091" s="44">
        <v>-244983802.46970499</v>
      </c>
      <c r="AS1091" s="44">
        <v>-244775703.56286299</v>
      </c>
      <c r="AT1091" s="44">
        <v>-244567604.656021</v>
      </c>
      <c r="AU1091" s="44">
        <v>-244359505.74917999</v>
      </c>
      <c r="AV1091" s="44">
        <v>-244151406.842338</v>
      </c>
      <c r="AW1091" s="44">
        <v>-243943307.935496</v>
      </c>
      <c r="AX1091" s="44">
        <v>-243735209.02865401</v>
      </c>
      <c r="AY1091" s="44">
        <v>-243527110.12181199</v>
      </c>
      <c r="AZ1091" s="44">
        <v>-298954383.245166</v>
      </c>
      <c r="BA1091" s="44">
        <v>-298954383.245166</v>
      </c>
    </row>
    <row r="1092" spans="1:53" x14ac:dyDescent="0.2">
      <c r="A1092" s="91" t="s">
        <v>1211</v>
      </c>
    </row>
    <row r="1093" spans="1:53" x14ac:dyDescent="0.2">
      <c r="A1093" s="93" t="s">
        <v>1212</v>
      </c>
    </row>
    <row r="1094" spans="1:53" x14ac:dyDescent="0.2">
      <c r="A1094" s="91" t="s">
        <v>1213</v>
      </c>
      <c r="B1094" s="42">
        <v>-0.55000000000000004</v>
      </c>
      <c r="C1094" s="42">
        <v>-0.55000000000000004</v>
      </c>
      <c r="D1094" s="42">
        <v>-0.55000000000000004</v>
      </c>
      <c r="E1094" s="42">
        <v>-0.55000000000000004</v>
      </c>
      <c r="F1094" s="42">
        <v>-0.55000000000000004</v>
      </c>
      <c r="G1094" s="42">
        <v>-0.55000000000000004</v>
      </c>
      <c r="H1094" s="42">
        <v>-0.55000000000000004</v>
      </c>
      <c r="I1094" s="42">
        <v>-0.55000000000000004</v>
      </c>
      <c r="J1094" s="42">
        <v>-0.55000000000000004</v>
      </c>
      <c r="K1094" s="42">
        <v>-0.55000000000000004</v>
      </c>
      <c r="L1094" s="42">
        <v>-0.55000000000000004</v>
      </c>
      <c r="M1094" s="42">
        <v>-0.55000000000000004</v>
      </c>
      <c r="N1094" s="42">
        <v>-0.55000000000000004</v>
      </c>
      <c r="O1094" s="42">
        <v>-0.55000000000000004</v>
      </c>
      <c r="P1094" s="42">
        <v>-0.55000000000000004</v>
      </c>
      <c r="Q1094" s="42">
        <v>-0.55000000000000004</v>
      </c>
      <c r="R1094" s="42">
        <v>-0.55000000000000004</v>
      </c>
      <c r="S1094" s="42">
        <v>-0.55000000000000004</v>
      </c>
      <c r="T1094" s="42">
        <v>-0.55000000000000004</v>
      </c>
      <c r="U1094" s="42">
        <v>-0.55000000000000004</v>
      </c>
      <c r="V1094" s="42">
        <v>-0.55000000000000004</v>
      </c>
      <c r="W1094" s="42">
        <v>-0.55000000000000004</v>
      </c>
      <c r="X1094" s="42">
        <v>-0.55000000000000004</v>
      </c>
      <c r="Y1094" s="42">
        <v>-0.55000000000000004</v>
      </c>
      <c r="Z1094" s="42">
        <v>-0.55000000000000004</v>
      </c>
      <c r="AA1094" s="42">
        <v>-0.55000000000000004</v>
      </c>
      <c r="AB1094" s="42">
        <v>-0.55000000000000004</v>
      </c>
      <c r="AC1094" s="42">
        <v>-0.55000000000000004</v>
      </c>
      <c r="AD1094" s="42">
        <v>-0.55000000000000004</v>
      </c>
      <c r="AE1094" s="42">
        <v>-0.55000000000000004</v>
      </c>
      <c r="AF1094" s="42">
        <v>-0.55000000000000004</v>
      </c>
      <c r="AG1094" s="42">
        <v>-0.55000000000000004</v>
      </c>
      <c r="AH1094" s="42">
        <v>-0.55000000000000004</v>
      </c>
      <c r="AI1094" s="42">
        <v>-0.55000000000000004</v>
      </c>
      <c r="AJ1094" s="42">
        <v>-0.55000000000000004</v>
      </c>
      <c r="AK1094" s="42">
        <v>-0.55000000000000004</v>
      </c>
      <c r="AL1094" s="42">
        <v>-0.55000000000000004</v>
      </c>
      <c r="AM1094" s="42">
        <v>-0.55000000000000004</v>
      </c>
      <c r="AN1094" s="42">
        <v>-0.55000000000000004</v>
      </c>
      <c r="AO1094" s="42">
        <v>-0.55000000000000004</v>
      </c>
      <c r="AP1094" s="42">
        <v>-0.55000000000000004</v>
      </c>
      <c r="AQ1094" s="42">
        <v>-0.55000000000000004</v>
      </c>
      <c r="AR1094" s="42">
        <v>-0.55000000000000004</v>
      </c>
      <c r="AS1094" s="42">
        <v>-0.55000000000000004</v>
      </c>
      <c r="AT1094" s="42">
        <v>-0.55000000000000004</v>
      </c>
      <c r="AU1094" s="42">
        <v>-0.55000000000000004</v>
      </c>
      <c r="AV1094" s="42">
        <v>-0.55000000000000004</v>
      </c>
      <c r="AW1094" s="42">
        <v>-0.55000000000000004</v>
      </c>
      <c r="AX1094" s="42">
        <v>-0.55000000000000004</v>
      </c>
      <c r="AY1094" s="42">
        <v>-0.55000000000000004</v>
      </c>
      <c r="AZ1094" s="42">
        <v>-0.55000000000000004</v>
      </c>
      <c r="BA1094" s="42">
        <v>-0.55000000000000004</v>
      </c>
    </row>
    <row r="1095" spans="1:53" x14ac:dyDescent="0.2">
      <c r="A1095" s="91" t="s">
        <v>1214</v>
      </c>
      <c r="B1095" s="42">
        <v>-0.17</v>
      </c>
      <c r="C1095" s="42">
        <v>-0.17</v>
      </c>
      <c r="D1095" s="42">
        <v>-0.17</v>
      </c>
      <c r="E1095" s="42">
        <v>-0.17</v>
      </c>
      <c r="F1095" s="42">
        <v>-0.17</v>
      </c>
      <c r="G1095" s="42">
        <v>-0.17</v>
      </c>
      <c r="H1095" s="42">
        <v>-0.17</v>
      </c>
      <c r="I1095" s="42">
        <v>-0.17</v>
      </c>
      <c r="J1095" s="42">
        <v>-0.17</v>
      </c>
      <c r="K1095" s="42">
        <v>-0.17</v>
      </c>
      <c r="L1095" s="42">
        <v>-0.17</v>
      </c>
      <c r="M1095" s="42">
        <v>-0.17</v>
      </c>
      <c r="N1095" s="42">
        <v>-0.17</v>
      </c>
      <c r="O1095" s="42">
        <v>-0.17</v>
      </c>
      <c r="P1095" s="42">
        <v>-0.17</v>
      </c>
      <c r="Q1095" s="42">
        <v>-0.17</v>
      </c>
      <c r="R1095" s="42">
        <v>-0.17</v>
      </c>
      <c r="S1095" s="42">
        <v>-0.17</v>
      </c>
      <c r="T1095" s="42">
        <v>-0.17</v>
      </c>
      <c r="U1095" s="42">
        <v>-0.17</v>
      </c>
      <c r="V1095" s="42">
        <v>-0.17</v>
      </c>
      <c r="W1095" s="42">
        <v>-0.17</v>
      </c>
      <c r="X1095" s="42">
        <v>-0.17</v>
      </c>
      <c r="Y1095" s="42">
        <v>-0.17</v>
      </c>
      <c r="Z1095" s="42">
        <v>-0.17</v>
      </c>
      <c r="AA1095" s="42">
        <v>-0.17</v>
      </c>
      <c r="AB1095" s="42">
        <v>-0.17</v>
      </c>
      <c r="AC1095" s="42">
        <v>-0.17</v>
      </c>
      <c r="AD1095" s="42">
        <v>-0.17</v>
      </c>
      <c r="AE1095" s="42">
        <v>-0.17</v>
      </c>
      <c r="AF1095" s="42">
        <v>-0.17</v>
      </c>
      <c r="AG1095" s="42">
        <v>-0.17</v>
      </c>
      <c r="AH1095" s="42">
        <v>-0.17</v>
      </c>
      <c r="AI1095" s="42">
        <v>-0.17</v>
      </c>
      <c r="AJ1095" s="42">
        <v>-0.17</v>
      </c>
      <c r="AK1095" s="42">
        <v>-0.17</v>
      </c>
      <c r="AL1095" s="42">
        <v>-0.17</v>
      </c>
      <c r="AM1095" s="42">
        <v>-0.17</v>
      </c>
      <c r="AN1095" s="42">
        <v>-0.17</v>
      </c>
      <c r="AO1095" s="42">
        <v>-0.17</v>
      </c>
      <c r="AP1095" s="42">
        <v>-0.17</v>
      </c>
      <c r="AQ1095" s="42">
        <v>-0.17</v>
      </c>
      <c r="AR1095" s="42">
        <v>-0.17</v>
      </c>
      <c r="AS1095" s="42">
        <v>-0.17</v>
      </c>
      <c r="AT1095" s="42">
        <v>-0.17</v>
      </c>
      <c r="AU1095" s="42">
        <v>-0.17</v>
      </c>
      <c r="AV1095" s="42">
        <v>-0.17</v>
      </c>
      <c r="AW1095" s="42">
        <v>-0.17</v>
      </c>
      <c r="AX1095" s="42">
        <v>-0.17</v>
      </c>
      <c r="AY1095" s="42">
        <v>-0.17</v>
      </c>
      <c r="AZ1095" s="42">
        <v>-0.17</v>
      </c>
      <c r="BA1095" s="42">
        <v>-0.17</v>
      </c>
    </row>
    <row r="1096" spans="1:53" x14ac:dyDescent="0.2">
      <c r="A1096" s="91" t="s">
        <v>1215</v>
      </c>
      <c r="B1096" s="42">
        <v>0</v>
      </c>
      <c r="C1096" s="42">
        <v>0</v>
      </c>
      <c r="D1096" s="42">
        <v>0</v>
      </c>
      <c r="E1096" s="42">
        <v>0</v>
      </c>
      <c r="F1096" s="42">
        <v>0</v>
      </c>
      <c r="G1096" s="42">
        <v>0</v>
      </c>
      <c r="H1096" s="42">
        <v>0</v>
      </c>
      <c r="I1096" s="42">
        <v>0</v>
      </c>
      <c r="J1096" s="42">
        <v>0</v>
      </c>
      <c r="K1096" s="42">
        <v>0</v>
      </c>
      <c r="L1096" s="42">
        <v>0</v>
      </c>
      <c r="M1096" s="42">
        <v>0</v>
      </c>
      <c r="N1096" s="42">
        <v>0</v>
      </c>
      <c r="O1096" s="42">
        <v>0</v>
      </c>
      <c r="P1096" s="42">
        <v>0</v>
      </c>
      <c r="Q1096" s="42">
        <v>0</v>
      </c>
      <c r="R1096" s="42">
        <v>0</v>
      </c>
      <c r="S1096" s="42">
        <v>0</v>
      </c>
      <c r="T1096" s="42">
        <v>0</v>
      </c>
      <c r="U1096" s="42">
        <v>0</v>
      </c>
      <c r="V1096" s="42">
        <v>0</v>
      </c>
      <c r="W1096" s="42">
        <v>0</v>
      </c>
      <c r="X1096" s="42">
        <v>0</v>
      </c>
      <c r="Y1096" s="42">
        <v>0</v>
      </c>
      <c r="Z1096" s="42">
        <v>0</v>
      </c>
      <c r="AA1096" s="42">
        <v>0</v>
      </c>
      <c r="AB1096" s="42">
        <v>0</v>
      </c>
      <c r="AC1096" s="42">
        <v>0</v>
      </c>
      <c r="AD1096" s="42">
        <v>0</v>
      </c>
      <c r="AE1096" s="42">
        <v>0</v>
      </c>
      <c r="AF1096" s="42">
        <v>0</v>
      </c>
      <c r="AG1096" s="42">
        <v>0</v>
      </c>
      <c r="AH1096" s="42">
        <v>0</v>
      </c>
      <c r="AI1096" s="42">
        <v>0</v>
      </c>
      <c r="AJ1096" s="42">
        <v>0</v>
      </c>
      <c r="AK1096" s="42">
        <v>0</v>
      </c>
      <c r="AL1096" s="42">
        <v>0</v>
      </c>
      <c r="AM1096" s="42">
        <v>0</v>
      </c>
      <c r="AN1096" s="42">
        <v>0</v>
      </c>
      <c r="AO1096" s="42">
        <v>0</v>
      </c>
      <c r="AP1096" s="42">
        <v>0</v>
      </c>
      <c r="AQ1096" s="42">
        <v>0</v>
      </c>
      <c r="AR1096" s="42">
        <v>0</v>
      </c>
      <c r="AS1096" s="42">
        <v>0</v>
      </c>
      <c r="AT1096" s="42">
        <v>0</v>
      </c>
      <c r="AU1096" s="42">
        <v>0</v>
      </c>
      <c r="AV1096" s="42">
        <v>0</v>
      </c>
      <c r="AW1096" s="42">
        <v>0</v>
      </c>
      <c r="AX1096" s="42">
        <v>0</v>
      </c>
      <c r="AY1096" s="42">
        <v>0</v>
      </c>
      <c r="AZ1096" s="42">
        <v>0</v>
      </c>
      <c r="BA1096" s="42">
        <v>0</v>
      </c>
    </row>
    <row r="1097" spans="1:53" x14ac:dyDescent="0.2">
      <c r="A1097" s="91" t="s">
        <v>1216</v>
      </c>
      <c r="B1097" s="42">
        <v>0</v>
      </c>
      <c r="C1097" s="42">
        <v>0</v>
      </c>
      <c r="D1097" s="42">
        <v>0</v>
      </c>
      <c r="E1097" s="42">
        <v>0</v>
      </c>
      <c r="F1097" s="42">
        <v>0</v>
      </c>
      <c r="G1097" s="42">
        <v>0</v>
      </c>
      <c r="H1097" s="42">
        <v>0</v>
      </c>
      <c r="I1097" s="42">
        <v>0</v>
      </c>
      <c r="J1097" s="42">
        <v>0</v>
      </c>
      <c r="K1097" s="42">
        <v>0</v>
      </c>
      <c r="L1097" s="42">
        <v>0</v>
      </c>
      <c r="M1097" s="42">
        <v>0</v>
      </c>
      <c r="N1097" s="42">
        <v>0</v>
      </c>
      <c r="O1097" s="42">
        <v>0</v>
      </c>
      <c r="P1097" s="42">
        <v>0</v>
      </c>
      <c r="Q1097" s="42">
        <v>0</v>
      </c>
      <c r="R1097" s="42">
        <v>0</v>
      </c>
      <c r="S1097" s="42">
        <v>0</v>
      </c>
      <c r="T1097" s="42">
        <v>0</v>
      </c>
      <c r="U1097" s="42">
        <v>0</v>
      </c>
      <c r="V1097" s="42">
        <v>0</v>
      </c>
      <c r="W1097" s="42">
        <v>0</v>
      </c>
      <c r="X1097" s="42">
        <v>0</v>
      </c>
      <c r="Y1097" s="42">
        <v>0</v>
      </c>
      <c r="Z1097" s="42">
        <v>0</v>
      </c>
      <c r="AA1097" s="42">
        <v>0</v>
      </c>
      <c r="AB1097" s="42">
        <v>0</v>
      </c>
      <c r="AC1097" s="42">
        <v>0</v>
      </c>
      <c r="AD1097" s="42">
        <v>0</v>
      </c>
      <c r="AE1097" s="42">
        <v>0</v>
      </c>
      <c r="AF1097" s="42">
        <v>0</v>
      </c>
      <c r="AG1097" s="42">
        <v>0</v>
      </c>
      <c r="AH1097" s="42">
        <v>0</v>
      </c>
      <c r="AI1097" s="42">
        <v>0</v>
      </c>
      <c r="AJ1097" s="42">
        <v>0</v>
      </c>
      <c r="AK1097" s="42">
        <v>0</v>
      </c>
      <c r="AL1097" s="42">
        <v>0</v>
      </c>
      <c r="AM1097" s="42">
        <v>0</v>
      </c>
      <c r="AN1097" s="42">
        <v>0</v>
      </c>
      <c r="AO1097" s="42">
        <v>0</v>
      </c>
      <c r="AP1097" s="42">
        <v>0</v>
      </c>
      <c r="AQ1097" s="42">
        <v>0</v>
      </c>
      <c r="AR1097" s="42">
        <v>0</v>
      </c>
      <c r="AS1097" s="42">
        <v>0</v>
      </c>
      <c r="AT1097" s="42">
        <v>0</v>
      </c>
      <c r="AU1097" s="42">
        <v>0</v>
      </c>
      <c r="AV1097" s="42">
        <v>0</v>
      </c>
      <c r="AW1097" s="42">
        <v>0</v>
      </c>
      <c r="AX1097" s="42">
        <v>0</v>
      </c>
      <c r="AY1097" s="42">
        <v>0</v>
      </c>
      <c r="AZ1097" s="42">
        <v>0</v>
      </c>
      <c r="BA1097" s="42">
        <v>0</v>
      </c>
    </row>
    <row r="1098" spans="1:53" x14ac:dyDescent="0.2">
      <c r="A1098" s="43" t="s">
        <v>1217</v>
      </c>
      <c r="B1098" s="44">
        <v>-0.72</v>
      </c>
      <c r="C1098" s="44">
        <v>-0.72</v>
      </c>
      <c r="D1098" s="44">
        <v>-0.72</v>
      </c>
      <c r="E1098" s="44">
        <v>-0.72</v>
      </c>
      <c r="F1098" s="44">
        <v>-0.72</v>
      </c>
      <c r="G1098" s="44">
        <v>-0.72</v>
      </c>
      <c r="H1098" s="44">
        <v>-0.72</v>
      </c>
      <c r="I1098" s="44">
        <v>-0.72</v>
      </c>
      <c r="J1098" s="44">
        <v>-0.72</v>
      </c>
      <c r="K1098" s="44">
        <v>-0.72</v>
      </c>
      <c r="L1098" s="44">
        <v>-0.72</v>
      </c>
      <c r="M1098" s="44">
        <v>-0.72</v>
      </c>
      <c r="N1098" s="44">
        <v>-0.72</v>
      </c>
      <c r="O1098" s="44">
        <v>-0.72</v>
      </c>
      <c r="P1098" s="44">
        <v>-0.72</v>
      </c>
      <c r="Q1098" s="44">
        <v>-0.72</v>
      </c>
      <c r="R1098" s="44">
        <v>-0.72</v>
      </c>
      <c r="S1098" s="44">
        <v>-0.72</v>
      </c>
      <c r="T1098" s="44">
        <v>-0.72</v>
      </c>
      <c r="U1098" s="44">
        <v>-0.72</v>
      </c>
      <c r="V1098" s="44">
        <v>-0.72</v>
      </c>
      <c r="W1098" s="44">
        <v>-0.72</v>
      </c>
      <c r="X1098" s="44">
        <v>-0.72</v>
      </c>
      <c r="Y1098" s="44">
        <v>-0.72</v>
      </c>
      <c r="Z1098" s="44">
        <v>-0.72</v>
      </c>
      <c r="AA1098" s="44">
        <v>-0.72</v>
      </c>
      <c r="AB1098" s="44">
        <v>-0.72</v>
      </c>
      <c r="AC1098" s="44">
        <v>-0.72</v>
      </c>
      <c r="AD1098" s="44">
        <v>-0.72</v>
      </c>
      <c r="AE1098" s="44">
        <v>-0.72</v>
      </c>
      <c r="AF1098" s="44">
        <v>-0.72</v>
      </c>
      <c r="AG1098" s="44">
        <v>-0.72</v>
      </c>
      <c r="AH1098" s="44">
        <v>-0.72</v>
      </c>
      <c r="AI1098" s="44">
        <v>-0.72</v>
      </c>
      <c r="AJ1098" s="44">
        <v>-0.72</v>
      </c>
      <c r="AK1098" s="44">
        <v>-0.72</v>
      </c>
      <c r="AL1098" s="44">
        <v>-0.72</v>
      </c>
      <c r="AM1098" s="44">
        <v>-0.72</v>
      </c>
      <c r="AN1098" s="44">
        <v>-0.72</v>
      </c>
      <c r="AO1098" s="44">
        <v>-0.72</v>
      </c>
      <c r="AP1098" s="44">
        <v>-0.72</v>
      </c>
      <c r="AQ1098" s="44">
        <v>-0.72</v>
      </c>
      <c r="AR1098" s="44">
        <v>-0.72</v>
      </c>
      <c r="AS1098" s="44">
        <v>-0.72</v>
      </c>
      <c r="AT1098" s="44">
        <v>-0.72</v>
      </c>
      <c r="AU1098" s="44">
        <v>-0.72</v>
      </c>
      <c r="AV1098" s="44">
        <v>-0.72</v>
      </c>
      <c r="AW1098" s="44">
        <v>-0.72</v>
      </c>
      <c r="AX1098" s="44">
        <v>-0.72</v>
      </c>
      <c r="AY1098" s="44">
        <v>-0.72</v>
      </c>
      <c r="AZ1098" s="44">
        <v>-0.72</v>
      </c>
      <c r="BA1098" s="44">
        <v>-0.72</v>
      </c>
    </row>
    <row r="1099" spans="1:53" x14ac:dyDescent="0.2">
      <c r="A1099" s="91" t="s">
        <v>1218</v>
      </c>
    </row>
    <row r="1100" spans="1:53" x14ac:dyDescent="0.2">
      <c r="A1100" s="93" t="s">
        <v>1219</v>
      </c>
    </row>
    <row r="1101" spans="1:53" x14ac:dyDescent="0.2">
      <c r="A1101" s="91" t="s">
        <v>1220</v>
      </c>
      <c r="B1101" s="42">
        <v>0</v>
      </c>
      <c r="C1101" s="42">
        <v>0</v>
      </c>
      <c r="D1101" s="42">
        <v>0</v>
      </c>
      <c r="E1101" s="42">
        <v>0</v>
      </c>
      <c r="F1101" s="42">
        <v>0</v>
      </c>
      <c r="G1101" s="42">
        <v>0</v>
      </c>
      <c r="H1101" s="42">
        <v>0</v>
      </c>
      <c r="I1101" s="42">
        <v>0</v>
      </c>
      <c r="J1101" s="42">
        <v>0</v>
      </c>
      <c r="K1101" s="42">
        <v>0</v>
      </c>
      <c r="L1101" s="42">
        <v>0</v>
      </c>
      <c r="M1101" s="42">
        <v>0</v>
      </c>
      <c r="N1101" s="42">
        <v>0</v>
      </c>
      <c r="O1101" s="42">
        <v>0</v>
      </c>
      <c r="P1101" s="42">
        <v>0</v>
      </c>
      <c r="Q1101" s="42">
        <v>0</v>
      </c>
      <c r="R1101" s="42">
        <v>0</v>
      </c>
      <c r="S1101" s="42">
        <v>0</v>
      </c>
      <c r="T1101" s="42">
        <v>0</v>
      </c>
      <c r="U1101" s="42">
        <v>0</v>
      </c>
      <c r="V1101" s="42">
        <v>0</v>
      </c>
      <c r="W1101" s="42">
        <v>0</v>
      </c>
      <c r="X1101" s="42">
        <v>0</v>
      </c>
      <c r="Y1101" s="42">
        <v>0</v>
      </c>
      <c r="Z1101" s="42">
        <v>0</v>
      </c>
      <c r="AA1101" s="42">
        <v>0</v>
      </c>
      <c r="AB1101" s="42">
        <v>0</v>
      </c>
      <c r="AC1101" s="42">
        <v>0</v>
      </c>
      <c r="AD1101" s="42">
        <v>0</v>
      </c>
      <c r="AE1101" s="42">
        <v>0</v>
      </c>
      <c r="AF1101" s="42">
        <v>0</v>
      </c>
      <c r="AG1101" s="42">
        <v>0</v>
      </c>
      <c r="AH1101" s="42">
        <v>0</v>
      </c>
      <c r="AI1101" s="42">
        <v>0</v>
      </c>
      <c r="AJ1101" s="42">
        <v>0</v>
      </c>
      <c r="AK1101" s="42">
        <v>0</v>
      </c>
      <c r="AL1101" s="42">
        <v>0</v>
      </c>
      <c r="AM1101" s="42">
        <v>0</v>
      </c>
      <c r="AN1101" s="42">
        <v>0</v>
      </c>
      <c r="AO1101" s="42">
        <v>0</v>
      </c>
      <c r="AP1101" s="42">
        <v>0</v>
      </c>
      <c r="AQ1101" s="42">
        <v>0</v>
      </c>
      <c r="AR1101" s="42">
        <v>0</v>
      </c>
      <c r="AS1101" s="42">
        <v>0</v>
      </c>
      <c r="AT1101" s="42">
        <v>0</v>
      </c>
      <c r="AU1101" s="42">
        <v>0</v>
      </c>
      <c r="AV1101" s="42">
        <v>0</v>
      </c>
      <c r="AW1101" s="42">
        <v>0</v>
      </c>
      <c r="AX1101" s="42">
        <v>0</v>
      </c>
      <c r="AY1101" s="42">
        <v>0</v>
      </c>
      <c r="AZ1101" s="42">
        <v>0</v>
      </c>
      <c r="BA1101" s="42">
        <v>0</v>
      </c>
    </row>
    <row r="1102" spans="1:53" x14ac:dyDescent="0.2">
      <c r="A1102" s="91" t="s">
        <v>1221</v>
      </c>
      <c r="B1102" s="42">
        <v>0</v>
      </c>
      <c r="C1102" s="42">
        <v>0</v>
      </c>
      <c r="D1102" s="42">
        <v>0</v>
      </c>
      <c r="E1102" s="42">
        <v>0</v>
      </c>
      <c r="F1102" s="42">
        <v>0</v>
      </c>
      <c r="G1102" s="42">
        <v>0</v>
      </c>
      <c r="H1102" s="42">
        <v>0</v>
      </c>
      <c r="I1102" s="42">
        <v>0</v>
      </c>
      <c r="J1102" s="42">
        <v>0</v>
      </c>
      <c r="K1102" s="42">
        <v>0</v>
      </c>
      <c r="L1102" s="42">
        <v>0</v>
      </c>
      <c r="M1102" s="42">
        <v>0</v>
      </c>
      <c r="N1102" s="42">
        <v>0</v>
      </c>
      <c r="O1102" s="42">
        <v>0</v>
      </c>
      <c r="P1102" s="42">
        <v>0</v>
      </c>
      <c r="Q1102" s="42">
        <v>0</v>
      </c>
      <c r="R1102" s="42">
        <v>0</v>
      </c>
      <c r="S1102" s="42">
        <v>0</v>
      </c>
      <c r="T1102" s="42">
        <v>0</v>
      </c>
      <c r="U1102" s="42">
        <v>0</v>
      </c>
      <c r="V1102" s="42">
        <v>0</v>
      </c>
      <c r="W1102" s="42">
        <v>0</v>
      </c>
      <c r="X1102" s="42">
        <v>0</v>
      </c>
      <c r="Y1102" s="42">
        <v>0</v>
      </c>
      <c r="Z1102" s="42">
        <v>0</v>
      </c>
      <c r="AA1102" s="42">
        <v>0</v>
      </c>
      <c r="AB1102" s="42">
        <v>0</v>
      </c>
      <c r="AC1102" s="42">
        <v>0</v>
      </c>
      <c r="AD1102" s="42">
        <v>0</v>
      </c>
      <c r="AE1102" s="42">
        <v>0</v>
      </c>
      <c r="AF1102" s="42">
        <v>0</v>
      </c>
      <c r="AG1102" s="42">
        <v>0</v>
      </c>
      <c r="AH1102" s="42">
        <v>0</v>
      </c>
      <c r="AI1102" s="42">
        <v>0</v>
      </c>
      <c r="AJ1102" s="42">
        <v>0</v>
      </c>
      <c r="AK1102" s="42">
        <v>0</v>
      </c>
      <c r="AL1102" s="42">
        <v>0</v>
      </c>
      <c r="AM1102" s="42">
        <v>0</v>
      </c>
      <c r="AN1102" s="42">
        <v>0</v>
      </c>
      <c r="AO1102" s="42">
        <v>0</v>
      </c>
      <c r="AP1102" s="42">
        <v>0</v>
      </c>
      <c r="AQ1102" s="42">
        <v>0</v>
      </c>
      <c r="AR1102" s="42">
        <v>0</v>
      </c>
      <c r="AS1102" s="42">
        <v>0</v>
      </c>
      <c r="AT1102" s="42">
        <v>0</v>
      </c>
      <c r="AU1102" s="42">
        <v>0</v>
      </c>
      <c r="AV1102" s="42">
        <v>0</v>
      </c>
      <c r="AW1102" s="42">
        <v>0</v>
      </c>
      <c r="AX1102" s="42">
        <v>0</v>
      </c>
      <c r="AY1102" s="42">
        <v>0</v>
      </c>
      <c r="AZ1102" s="42">
        <v>0</v>
      </c>
      <c r="BA1102" s="42">
        <v>0</v>
      </c>
    </row>
    <row r="1103" spans="1:53" x14ac:dyDescent="0.2">
      <c r="A1103" s="91" t="s">
        <v>1222</v>
      </c>
      <c r="B1103" s="42">
        <v>-2108474575.8199999</v>
      </c>
      <c r="C1103" s="42">
        <v>-2108474575.8199999</v>
      </c>
      <c r="D1103" s="42">
        <v>-2108474575.8199999</v>
      </c>
      <c r="E1103" s="42">
        <v>-2108474575.8199999</v>
      </c>
      <c r="F1103" s="42">
        <v>-2108474575.8199999</v>
      </c>
      <c r="G1103" s="42">
        <v>-2108474575.8199999</v>
      </c>
      <c r="H1103" s="42">
        <v>-2108474575.8199999</v>
      </c>
      <c r="I1103" s="42">
        <v>-2108474575.8199999</v>
      </c>
      <c r="J1103" s="42">
        <v>-2108474575.8199999</v>
      </c>
      <c r="K1103" s="42">
        <v>-2108474575.8199999</v>
      </c>
      <c r="L1103" s="42">
        <v>-2108474575.8199999</v>
      </c>
      <c r="M1103" s="42">
        <v>-2108474575.8199999</v>
      </c>
      <c r="N1103" s="42">
        <v>-2108474575.8199999</v>
      </c>
      <c r="O1103" s="42">
        <v>-2108474575.8199999</v>
      </c>
      <c r="P1103" s="42">
        <v>-2108474575.8199999</v>
      </c>
      <c r="Q1103" s="42">
        <v>-2108474575.8199999</v>
      </c>
      <c r="R1103" s="42">
        <v>-2108474575.8199999</v>
      </c>
      <c r="S1103" s="42">
        <v>-2108474575.8199999</v>
      </c>
      <c r="T1103" s="42">
        <v>-2108474575.8199999</v>
      </c>
      <c r="U1103" s="42">
        <v>-2108474575.8199999</v>
      </c>
      <c r="V1103" s="42">
        <v>-2108474575.8199999</v>
      </c>
      <c r="W1103" s="42">
        <v>-2108474575.8199999</v>
      </c>
      <c r="X1103" s="42">
        <v>-2108474575.8199999</v>
      </c>
      <c r="Y1103" s="42">
        <v>-2108474575.8199999</v>
      </c>
      <c r="Z1103" s="42">
        <v>-2108474575.8199999</v>
      </c>
      <c r="AA1103" s="42">
        <v>-2108474575.8199999</v>
      </c>
      <c r="AB1103" s="42">
        <v>-2108474575.8199999</v>
      </c>
      <c r="AC1103" s="42">
        <v>-2108474575.8199999</v>
      </c>
      <c r="AD1103" s="42">
        <v>-2108474575.8199999</v>
      </c>
      <c r="AE1103" s="42">
        <v>-2108474575.8199999</v>
      </c>
      <c r="AF1103" s="42">
        <v>-2108474575.8199999</v>
      </c>
      <c r="AG1103" s="42">
        <v>-2108474575.8199999</v>
      </c>
      <c r="AH1103" s="42">
        <v>-2108474575.8199999</v>
      </c>
      <c r="AI1103" s="42">
        <v>-2108474575.8199999</v>
      </c>
      <c r="AJ1103" s="42">
        <v>-2108474575.8199999</v>
      </c>
      <c r="AK1103" s="42">
        <v>-2108474575.8199999</v>
      </c>
      <c r="AL1103" s="42">
        <v>-2108474575.8199999</v>
      </c>
      <c r="AM1103" s="42">
        <v>-2108474575.8199999</v>
      </c>
      <c r="AN1103" s="42">
        <v>-2108474575.8199999</v>
      </c>
      <c r="AO1103" s="42">
        <v>-2108474575.8199999</v>
      </c>
      <c r="AP1103" s="42">
        <v>-2108474575.8199999</v>
      </c>
      <c r="AQ1103" s="42">
        <v>-2108474575.8199999</v>
      </c>
      <c r="AR1103" s="42">
        <v>-2108474575.8199999</v>
      </c>
      <c r="AS1103" s="42">
        <v>-2108474575.8199999</v>
      </c>
      <c r="AT1103" s="42">
        <v>-2108474575.8199999</v>
      </c>
      <c r="AU1103" s="42">
        <v>-2108474575.8199999</v>
      </c>
      <c r="AV1103" s="42">
        <v>-2108474575.8199999</v>
      </c>
      <c r="AW1103" s="42">
        <v>-2108474575.8199999</v>
      </c>
      <c r="AX1103" s="42">
        <v>-2108474575.8199999</v>
      </c>
      <c r="AY1103" s="42">
        <v>-2108474575.8199999</v>
      </c>
      <c r="AZ1103" s="42">
        <v>-2108474575.8199999</v>
      </c>
      <c r="BA1103" s="42">
        <v>-2108474575.8199999</v>
      </c>
    </row>
    <row r="1104" spans="1:53" x14ac:dyDescent="0.2">
      <c r="A1104" s="91" t="s">
        <v>1223</v>
      </c>
      <c r="B1104" s="42">
        <v>-560694332.70000005</v>
      </c>
      <c r="C1104" s="42">
        <v>-560694332.70000005</v>
      </c>
      <c r="D1104" s="42">
        <v>-560694332.70000005</v>
      </c>
      <c r="E1104" s="42">
        <v>-560694332.70000005</v>
      </c>
      <c r="F1104" s="42">
        <v>-560694332.70000005</v>
      </c>
      <c r="G1104" s="42">
        <v>-560694332.70000005</v>
      </c>
      <c r="H1104" s="42">
        <v>-560694332.70000005</v>
      </c>
      <c r="I1104" s="42">
        <v>-560694332.70000005</v>
      </c>
      <c r="J1104" s="42">
        <v>-560694332.70000005</v>
      </c>
      <c r="K1104" s="42">
        <v>-560694332.70000005</v>
      </c>
      <c r="L1104" s="42">
        <v>-560694332.70000005</v>
      </c>
      <c r="M1104" s="42">
        <v>-560694332.70000005</v>
      </c>
      <c r="N1104" s="42">
        <v>-560694332.70000005</v>
      </c>
      <c r="O1104" s="42">
        <v>-560694332.70000005</v>
      </c>
      <c r="P1104" s="42">
        <v>-560694332.70000005</v>
      </c>
      <c r="Q1104" s="42">
        <v>-560694332.70000005</v>
      </c>
      <c r="R1104" s="42">
        <v>-560694332.70000005</v>
      </c>
      <c r="S1104" s="42">
        <v>-560694332.70000005</v>
      </c>
      <c r="T1104" s="42">
        <v>-560694332.70000005</v>
      </c>
      <c r="U1104" s="42">
        <v>-560694332.70000005</v>
      </c>
      <c r="V1104" s="42">
        <v>-560694332.70000005</v>
      </c>
      <c r="W1104" s="42">
        <v>-560694332.70000005</v>
      </c>
      <c r="X1104" s="42">
        <v>-560694332.70000005</v>
      </c>
      <c r="Y1104" s="42">
        <v>-560694332.70000005</v>
      </c>
      <c r="Z1104" s="42">
        <v>-560694332.70000005</v>
      </c>
      <c r="AA1104" s="42">
        <v>-560694332.70000005</v>
      </c>
      <c r="AB1104" s="42">
        <v>-560694332.70000005</v>
      </c>
      <c r="AC1104" s="42">
        <v>-560694332.70000005</v>
      </c>
      <c r="AD1104" s="42">
        <v>-560694332.70000005</v>
      </c>
      <c r="AE1104" s="42">
        <v>-560694332.70000005</v>
      </c>
      <c r="AF1104" s="42">
        <v>-560694332.70000005</v>
      </c>
      <c r="AG1104" s="42">
        <v>-560694332.70000005</v>
      </c>
      <c r="AH1104" s="42">
        <v>-560694332.70000005</v>
      </c>
      <c r="AI1104" s="42">
        <v>-560694332.70000005</v>
      </c>
      <c r="AJ1104" s="42">
        <v>-560694332.70000005</v>
      </c>
      <c r="AK1104" s="42">
        <v>-560694332.70000005</v>
      </c>
      <c r="AL1104" s="42">
        <v>-560694332.70000005</v>
      </c>
      <c r="AM1104" s="42">
        <v>-560694332.70000005</v>
      </c>
      <c r="AN1104" s="42">
        <v>-560694332.70000005</v>
      </c>
      <c r="AO1104" s="42">
        <v>-560694332.70000005</v>
      </c>
      <c r="AP1104" s="42">
        <v>-560694332.70000005</v>
      </c>
      <c r="AQ1104" s="42">
        <v>-560694332.70000005</v>
      </c>
      <c r="AR1104" s="42">
        <v>-560694332.70000005</v>
      </c>
      <c r="AS1104" s="42">
        <v>-560694332.70000005</v>
      </c>
      <c r="AT1104" s="42">
        <v>-560694332.70000005</v>
      </c>
      <c r="AU1104" s="42">
        <v>-560694332.70000005</v>
      </c>
      <c r="AV1104" s="42">
        <v>-560694332.70000005</v>
      </c>
      <c r="AW1104" s="42">
        <v>-560694332.70000005</v>
      </c>
      <c r="AX1104" s="42">
        <v>-560694332.70000005</v>
      </c>
      <c r="AY1104" s="42">
        <v>-560694332.70000005</v>
      </c>
      <c r="AZ1104" s="42">
        <v>-560694332.70000005</v>
      </c>
      <c r="BA1104" s="42">
        <v>-560694332.70000005</v>
      </c>
    </row>
    <row r="1105" spans="1:53" x14ac:dyDescent="0.2">
      <c r="A1105" s="91" t="s">
        <v>1224</v>
      </c>
      <c r="B1105" s="42">
        <v>0</v>
      </c>
      <c r="C1105" s="42">
        <v>0</v>
      </c>
      <c r="D1105" s="42">
        <v>0</v>
      </c>
      <c r="E1105" s="42">
        <v>0</v>
      </c>
      <c r="F1105" s="42">
        <v>0</v>
      </c>
      <c r="G1105" s="42">
        <v>0</v>
      </c>
      <c r="H1105" s="42">
        <v>0</v>
      </c>
      <c r="I1105" s="42">
        <v>0</v>
      </c>
      <c r="J1105" s="42">
        <v>0</v>
      </c>
      <c r="K1105" s="42">
        <v>0</v>
      </c>
      <c r="L1105" s="42">
        <v>0</v>
      </c>
      <c r="M1105" s="42">
        <v>0</v>
      </c>
      <c r="N1105" s="42">
        <v>0</v>
      </c>
      <c r="O1105" s="42">
        <v>0</v>
      </c>
      <c r="P1105" s="42">
        <v>0</v>
      </c>
      <c r="Q1105" s="42">
        <v>0</v>
      </c>
      <c r="R1105" s="42">
        <v>0</v>
      </c>
      <c r="S1105" s="42">
        <v>0</v>
      </c>
      <c r="T1105" s="42">
        <v>0</v>
      </c>
      <c r="U1105" s="42">
        <v>0</v>
      </c>
      <c r="V1105" s="42">
        <v>0</v>
      </c>
      <c r="W1105" s="42">
        <v>0</v>
      </c>
      <c r="X1105" s="42">
        <v>0</v>
      </c>
      <c r="Y1105" s="42">
        <v>0</v>
      </c>
      <c r="Z1105" s="42">
        <v>0</v>
      </c>
      <c r="AA1105" s="42">
        <v>0</v>
      </c>
      <c r="AB1105" s="42">
        <v>0</v>
      </c>
      <c r="AC1105" s="42">
        <v>0</v>
      </c>
      <c r="AD1105" s="42">
        <v>0</v>
      </c>
      <c r="AE1105" s="42">
        <v>0</v>
      </c>
      <c r="AF1105" s="42">
        <v>0</v>
      </c>
      <c r="AG1105" s="42">
        <v>0</v>
      </c>
      <c r="AH1105" s="42">
        <v>0</v>
      </c>
      <c r="AI1105" s="42">
        <v>0</v>
      </c>
      <c r="AJ1105" s="42">
        <v>0</v>
      </c>
      <c r="AK1105" s="42">
        <v>0</v>
      </c>
      <c r="AL1105" s="42">
        <v>0</v>
      </c>
      <c r="AM1105" s="42">
        <v>0</v>
      </c>
      <c r="AN1105" s="42">
        <v>0</v>
      </c>
      <c r="AO1105" s="42">
        <v>0</v>
      </c>
      <c r="AP1105" s="42">
        <v>0</v>
      </c>
      <c r="AQ1105" s="42">
        <v>0</v>
      </c>
      <c r="AR1105" s="42">
        <v>0</v>
      </c>
      <c r="AS1105" s="42">
        <v>0</v>
      </c>
      <c r="AT1105" s="42">
        <v>0</v>
      </c>
      <c r="AU1105" s="42">
        <v>0</v>
      </c>
      <c r="AV1105" s="42">
        <v>0</v>
      </c>
      <c r="AW1105" s="42">
        <v>0</v>
      </c>
      <c r="AX1105" s="42">
        <v>0</v>
      </c>
      <c r="AY1105" s="42">
        <v>0</v>
      </c>
      <c r="AZ1105" s="42">
        <v>0</v>
      </c>
      <c r="BA1105" s="42">
        <v>0</v>
      </c>
    </row>
    <row r="1106" spans="1:53" x14ac:dyDescent="0.2">
      <c r="A1106" s="91" t="s">
        <v>1225</v>
      </c>
      <c r="B1106" s="42">
        <v>0</v>
      </c>
      <c r="C1106" s="42">
        <v>0</v>
      </c>
      <c r="D1106" s="42">
        <v>0</v>
      </c>
      <c r="E1106" s="42">
        <v>0</v>
      </c>
      <c r="F1106" s="42">
        <v>0</v>
      </c>
      <c r="G1106" s="42">
        <v>0</v>
      </c>
      <c r="H1106" s="42">
        <v>0</v>
      </c>
      <c r="I1106" s="42">
        <v>0</v>
      </c>
      <c r="J1106" s="42">
        <v>0</v>
      </c>
      <c r="K1106" s="42">
        <v>0</v>
      </c>
      <c r="L1106" s="42">
        <v>0</v>
      </c>
      <c r="M1106" s="42">
        <v>0</v>
      </c>
      <c r="N1106" s="42">
        <v>0</v>
      </c>
      <c r="O1106" s="42">
        <v>0</v>
      </c>
      <c r="P1106" s="42">
        <v>0</v>
      </c>
      <c r="Q1106" s="42">
        <v>0</v>
      </c>
      <c r="R1106" s="42">
        <v>0</v>
      </c>
      <c r="S1106" s="42">
        <v>0</v>
      </c>
      <c r="T1106" s="42">
        <v>0</v>
      </c>
      <c r="U1106" s="42">
        <v>0</v>
      </c>
      <c r="V1106" s="42">
        <v>0</v>
      </c>
      <c r="W1106" s="42">
        <v>0</v>
      </c>
      <c r="X1106" s="42">
        <v>0</v>
      </c>
      <c r="Y1106" s="42">
        <v>0</v>
      </c>
      <c r="Z1106" s="42">
        <v>0</v>
      </c>
      <c r="AA1106" s="42">
        <v>0</v>
      </c>
      <c r="AB1106" s="42">
        <v>0</v>
      </c>
      <c r="AC1106" s="42">
        <v>0</v>
      </c>
      <c r="AD1106" s="42">
        <v>0</v>
      </c>
      <c r="AE1106" s="42">
        <v>0</v>
      </c>
      <c r="AF1106" s="42">
        <v>0</v>
      </c>
      <c r="AG1106" s="42">
        <v>0</v>
      </c>
      <c r="AH1106" s="42">
        <v>0</v>
      </c>
      <c r="AI1106" s="42">
        <v>0</v>
      </c>
      <c r="AJ1106" s="42">
        <v>0</v>
      </c>
      <c r="AK1106" s="42">
        <v>0</v>
      </c>
      <c r="AL1106" s="42">
        <v>0</v>
      </c>
      <c r="AM1106" s="42">
        <v>0</v>
      </c>
      <c r="AN1106" s="42">
        <v>0</v>
      </c>
      <c r="AO1106" s="42">
        <v>0</v>
      </c>
      <c r="AP1106" s="42">
        <v>0</v>
      </c>
      <c r="AQ1106" s="42">
        <v>0</v>
      </c>
      <c r="AR1106" s="42">
        <v>0</v>
      </c>
      <c r="AS1106" s="42">
        <v>0</v>
      </c>
      <c r="AT1106" s="42">
        <v>0</v>
      </c>
      <c r="AU1106" s="42">
        <v>0</v>
      </c>
      <c r="AV1106" s="42">
        <v>0</v>
      </c>
      <c r="AW1106" s="42">
        <v>0</v>
      </c>
      <c r="AX1106" s="42">
        <v>0</v>
      </c>
      <c r="AY1106" s="42">
        <v>0</v>
      </c>
      <c r="AZ1106" s="42">
        <v>0</v>
      </c>
      <c r="BA1106" s="42">
        <v>0</v>
      </c>
    </row>
    <row r="1107" spans="1:53" x14ac:dyDescent="0.2">
      <c r="A1107" s="43" t="s">
        <v>1226</v>
      </c>
      <c r="B1107" s="44">
        <v>-2669168908.52</v>
      </c>
      <c r="C1107" s="44">
        <v>-2669168908.52</v>
      </c>
      <c r="D1107" s="44">
        <v>-2669168908.52</v>
      </c>
      <c r="E1107" s="44">
        <v>-2669168908.52</v>
      </c>
      <c r="F1107" s="44">
        <v>-2669168908.52</v>
      </c>
      <c r="G1107" s="44">
        <v>-2669168908.52</v>
      </c>
      <c r="H1107" s="44">
        <v>-2669168908.52</v>
      </c>
      <c r="I1107" s="44">
        <v>-2669168908.52</v>
      </c>
      <c r="J1107" s="44">
        <v>-2669168908.52</v>
      </c>
      <c r="K1107" s="44">
        <v>-2669168908.52</v>
      </c>
      <c r="L1107" s="44">
        <v>-2669168908.52</v>
      </c>
      <c r="M1107" s="44">
        <v>-2669168908.52</v>
      </c>
      <c r="N1107" s="44">
        <v>-2669168908.52</v>
      </c>
      <c r="O1107" s="44">
        <v>-2669168908.52</v>
      </c>
      <c r="P1107" s="44">
        <v>-2669168908.52</v>
      </c>
      <c r="Q1107" s="44">
        <v>-2669168908.52</v>
      </c>
      <c r="R1107" s="44">
        <v>-2669168908.52</v>
      </c>
      <c r="S1107" s="44">
        <v>-2669168908.52</v>
      </c>
      <c r="T1107" s="44">
        <v>-2669168908.52</v>
      </c>
      <c r="U1107" s="44">
        <v>-2669168908.52</v>
      </c>
      <c r="V1107" s="44">
        <v>-2669168908.52</v>
      </c>
      <c r="W1107" s="44">
        <v>-2669168908.52</v>
      </c>
      <c r="X1107" s="44">
        <v>-2669168908.52</v>
      </c>
      <c r="Y1107" s="44">
        <v>-2669168908.52</v>
      </c>
      <c r="Z1107" s="44">
        <v>-2669168908.52</v>
      </c>
      <c r="AA1107" s="44">
        <v>-2669168908.52</v>
      </c>
      <c r="AB1107" s="44">
        <v>-2669168908.52</v>
      </c>
      <c r="AC1107" s="44">
        <v>-2669168908.52</v>
      </c>
      <c r="AD1107" s="44">
        <v>-2669168908.52</v>
      </c>
      <c r="AE1107" s="44">
        <v>-2669168908.52</v>
      </c>
      <c r="AF1107" s="44">
        <v>-2669168908.52</v>
      </c>
      <c r="AG1107" s="44">
        <v>-2669168908.52</v>
      </c>
      <c r="AH1107" s="44">
        <v>-2669168908.52</v>
      </c>
      <c r="AI1107" s="44">
        <v>-2669168908.52</v>
      </c>
      <c r="AJ1107" s="44">
        <v>-2669168908.52</v>
      </c>
      <c r="AK1107" s="44">
        <v>-2669168908.52</v>
      </c>
      <c r="AL1107" s="44">
        <v>-2669168908.52</v>
      </c>
      <c r="AM1107" s="44">
        <v>-2669168908.52</v>
      </c>
      <c r="AN1107" s="44">
        <v>-2669168908.52</v>
      </c>
      <c r="AO1107" s="44">
        <v>-2669168908.52</v>
      </c>
      <c r="AP1107" s="44">
        <v>-2669168908.52</v>
      </c>
      <c r="AQ1107" s="44">
        <v>-2669168908.52</v>
      </c>
      <c r="AR1107" s="44">
        <v>-2669168908.52</v>
      </c>
      <c r="AS1107" s="44">
        <v>-2669168908.52</v>
      </c>
      <c r="AT1107" s="44">
        <v>-2669168908.52</v>
      </c>
      <c r="AU1107" s="44">
        <v>-2669168908.52</v>
      </c>
      <c r="AV1107" s="44">
        <v>-2669168908.52</v>
      </c>
      <c r="AW1107" s="44">
        <v>-2669168908.52</v>
      </c>
      <c r="AX1107" s="44">
        <v>-2669168908.52</v>
      </c>
      <c r="AY1107" s="44">
        <v>-2669168908.52</v>
      </c>
      <c r="AZ1107" s="44">
        <v>-2669168908.52</v>
      </c>
      <c r="BA1107" s="44">
        <v>-2669168908.52</v>
      </c>
    </row>
    <row r="1108" spans="1:53" x14ac:dyDescent="0.2">
      <c r="A1108" s="91" t="s">
        <v>1227</v>
      </c>
    </row>
    <row r="1109" spans="1:53" x14ac:dyDescent="0.2">
      <c r="A1109" s="93" t="s">
        <v>1228</v>
      </c>
    </row>
    <row r="1110" spans="1:53" x14ac:dyDescent="0.2">
      <c r="A1110" s="91" t="s">
        <v>1229</v>
      </c>
      <c r="B1110" s="42">
        <v>0</v>
      </c>
      <c r="C1110" s="42">
        <v>0</v>
      </c>
      <c r="D1110" s="42">
        <v>0</v>
      </c>
      <c r="E1110" s="42">
        <v>0</v>
      </c>
      <c r="F1110" s="42">
        <v>0</v>
      </c>
      <c r="G1110" s="42">
        <v>0</v>
      </c>
      <c r="H1110" s="42">
        <v>0</v>
      </c>
      <c r="I1110" s="42">
        <v>0</v>
      </c>
      <c r="J1110" s="42">
        <v>0</v>
      </c>
      <c r="K1110" s="42">
        <v>0</v>
      </c>
      <c r="L1110" s="42">
        <v>0</v>
      </c>
      <c r="M1110" s="42">
        <v>0</v>
      </c>
      <c r="N1110" s="42">
        <v>0</v>
      </c>
      <c r="O1110" s="42">
        <v>0</v>
      </c>
      <c r="P1110" s="42">
        <v>0</v>
      </c>
      <c r="Q1110" s="42">
        <v>0</v>
      </c>
      <c r="R1110" s="42">
        <v>0</v>
      </c>
      <c r="S1110" s="42">
        <v>0</v>
      </c>
      <c r="T1110" s="42">
        <v>0</v>
      </c>
      <c r="U1110" s="42">
        <v>0</v>
      </c>
      <c r="V1110" s="42">
        <v>0</v>
      </c>
      <c r="W1110" s="42">
        <v>0</v>
      </c>
      <c r="X1110" s="42">
        <v>0</v>
      </c>
      <c r="Y1110" s="42">
        <v>0</v>
      </c>
      <c r="Z1110" s="42">
        <v>0</v>
      </c>
      <c r="AA1110" s="42">
        <v>0</v>
      </c>
      <c r="AB1110" s="42">
        <v>0</v>
      </c>
      <c r="AC1110" s="42">
        <v>0</v>
      </c>
      <c r="AD1110" s="42">
        <v>0</v>
      </c>
      <c r="AE1110" s="42">
        <v>0</v>
      </c>
      <c r="AF1110" s="42">
        <v>0</v>
      </c>
      <c r="AG1110" s="42">
        <v>0</v>
      </c>
      <c r="AH1110" s="42">
        <v>0</v>
      </c>
      <c r="AI1110" s="42">
        <v>0</v>
      </c>
      <c r="AJ1110" s="42">
        <v>0</v>
      </c>
      <c r="AK1110" s="42">
        <v>0</v>
      </c>
      <c r="AL1110" s="42">
        <v>0</v>
      </c>
      <c r="AM1110" s="42">
        <v>0</v>
      </c>
      <c r="AN1110" s="42">
        <v>0</v>
      </c>
      <c r="AO1110" s="42">
        <v>0</v>
      </c>
      <c r="AP1110" s="42">
        <v>0</v>
      </c>
      <c r="AQ1110" s="42">
        <v>0</v>
      </c>
      <c r="AR1110" s="42">
        <v>0</v>
      </c>
      <c r="AS1110" s="42">
        <v>0</v>
      </c>
      <c r="AT1110" s="42">
        <v>0</v>
      </c>
      <c r="AU1110" s="42">
        <v>0</v>
      </c>
      <c r="AV1110" s="42">
        <v>0</v>
      </c>
      <c r="AW1110" s="42">
        <v>0</v>
      </c>
      <c r="AX1110" s="42">
        <v>0</v>
      </c>
      <c r="AY1110" s="42">
        <v>0</v>
      </c>
      <c r="AZ1110" s="42">
        <v>0</v>
      </c>
      <c r="BA1110" s="42">
        <v>0</v>
      </c>
    </row>
    <row r="1111" spans="1:53" x14ac:dyDescent="0.2">
      <c r="A1111" s="91" t="s">
        <v>1230</v>
      </c>
      <c r="B1111" s="42">
        <v>0</v>
      </c>
      <c r="C1111" s="42">
        <v>0</v>
      </c>
      <c r="D1111" s="42">
        <v>0</v>
      </c>
      <c r="E1111" s="42">
        <v>0</v>
      </c>
      <c r="F1111" s="42">
        <v>0</v>
      </c>
      <c r="G1111" s="42">
        <v>0</v>
      </c>
      <c r="H1111" s="42">
        <v>0</v>
      </c>
      <c r="I1111" s="42">
        <v>0</v>
      </c>
      <c r="J1111" s="42">
        <v>0</v>
      </c>
      <c r="K1111" s="42">
        <v>0</v>
      </c>
      <c r="L1111" s="42">
        <v>0</v>
      </c>
      <c r="M1111" s="42">
        <v>0</v>
      </c>
      <c r="N1111" s="42">
        <v>0</v>
      </c>
      <c r="O1111" s="42">
        <v>0</v>
      </c>
      <c r="P1111" s="42">
        <v>0</v>
      </c>
      <c r="Q1111" s="42">
        <v>0</v>
      </c>
      <c r="R1111" s="42">
        <v>0</v>
      </c>
      <c r="S1111" s="42">
        <v>0</v>
      </c>
      <c r="T1111" s="42">
        <v>0</v>
      </c>
      <c r="U1111" s="42">
        <v>0</v>
      </c>
      <c r="V1111" s="42">
        <v>0</v>
      </c>
      <c r="W1111" s="42">
        <v>0</v>
      </c>
      <c r="X1111" s="42">
        <v>0</v>
      </c>
      <c r="Y1111" s="42">
        <v>0</v>
      </c>
      <c r="Z1111" s="42">
        <v>0</v>
      </c>
      <c r="AA1111" s="42">
        <v>0</v>
      </c>
      <c r="AB1111" s="42">
        <v>0</v>
      </c>
      <c r="AC1111" s="42">
        <v>0</v>
      </c>
      <c r="AD1111" s="42">
        <v>0</v>
      </c>
      <c r="AE1111" s="42">
        <v>0</v>
      </c>
      <c r="AF1111" s="42">
        <v>0</v>
      </c>
      <c r="AG1111" s="42">
        <v>0</v>
      </c>
      <c r="AH1111" s="42">
        <v>0</v>
      </c>
      <c r="AI1111" s="42">
        <v>0</v>
      </c>
      <c r="AJ1111" s="42">
        <v>0</v>
      </c>
      <c r="AK1111" s="42">
        <v>0</v>
      </c>
      <c r="AL1111" s="42">
        <v>0</v>
      </c>
      <c r="AM1111" s="42">
        <v>0</v>
      </c>
      <c r="AN1111" s="42">
        <v>0</v>
      </c>
      <c r="AO1111" s="42">
        <v>0</v>
      </c>
      <c r="AP1111" s="42">
        <v>0</v>
      </c>
      <c r="AQ1111" s="42">
        <v>0</v>
      </c>
      <c r="AR1111" s="42">
        <v>0</v>
      </c>
      <c r="AS1111" s="42">
        <v>0</v>
      </c>
      <c r="AT1111" s="42">
        <v>0</v>
      </c>
      <c r="AU1111" s="42">
        <v>0</v>
      </c>
      <c r="AV1111" s="42">
        <v>0</v>
      </c>
      <c r="AW1111" s="42">
        <v>0</v>
      </c>
      <c r="AX1111" s="42">
        <v>0</v>
      </c>
      <c r="AY1111" s="42">
        <v>0</v>
      </c>
      <c r="AZ1111" s="42">
        <v>0</v>
      </c>
      <c r="BA1111" s="42">
        <v>0</v>
      </c>
    </row>
    <row r="1112" spans="1:53" x14ac:dyDescent="0.2">
      <c r="A1112" s="91" t="s">
        <v>1231</v>
      </c>
      <c r="B1112" s="42">
        <v>0</v>
      </c>
      <c r="C1112" s="42">
        <v>0</v>
      </c>
      <c r="D1112" s="42">
        <v>0</v>
      </c>
      <c r="E1112" s="42">
        <v>0</v>
      </c>
      <c r="F1112" s="42">
        <v>0</v>
      </c>
      <c r="G1112" s="42">
        <v>0</v>
      </c>
      <c r="H1112" s="42">
        <v>0</v>
      </c>
      <c r="I1112" s="42">
        <v>0</v>
      </c>
      <c r="J1112" s="42">
        <v>0</v>
      </c>
      <c r="K1112" s="42">
        <v>0</v>
      </c>
      <c r="L1112" s="42">
        <v>0</v>
      </c>
      <c r="M1112" s="42">
        <v>0</v>
      </c>
      <c r="N1112" s="42">
        <v>0</v>
      </c>
      <c r="O1112" s="42">
        <v>0</v>
      </c>
      <c r="P1112" s="42">
        <v>0</v>
      </c>
      <c r="Q1112" s="42">
        <v>0</v>
      </c>
      <c r="R1112" s="42">
        <v>0</v>
      </c>
      <c r="S1112" s="42">
        <v>0</v>
      </c>
      <c r="T1112" s="42">
        <v>0</v>
      </c>
      <c r="U1112" s="42">
        <v>0</v>
      </c>
      <c r="V1112" s="42">
        <v>0</v>
      </c>
      <c r="W1112" s="42">
        <v>0</v>
      </c>
      <c r="X1112" s="42">
        <v>0</v>
      </c>
      <c r="Y1112" s="42">
        <v>0</v>
      </c>
      <c r="Z1112" s="42">
        <v>0</v>
      </c>
      <c r="AA1112" s="42">
        <v>0</v>
      </c>
      <c r="AB1112" s="42">
        <v>0</v>
      </c>
      <c r="AC1112" s="42">
        <v>0</v>
      </c>
      <c r="AD1112" s="42">
        <v>0</v>
      </c>
      <c r="AE1112" s="42">
        <v>0</v>
      </c>
      <c r="AF1112" s="42">
        <v>0</v>
      </c>
      <c r="AG1112" s="42">
        <v>0</v>
      </c>
      <c r="AH1112" s="42">
        <v>0</v>
      </c>
      <c r="AI1112" s="42">
        <v>0</v>
      </c>
      <c r="AJ1112" s="42">
        <v>0</v>
      </c>
      <c r="AK1112" s="42">
        <v>0</v>
      </c>
      <c r="AL1112" s="42">
        <v>0</v>
      </c>
      <c r="AM1112" s="42">
        <v>0</v>
      </c>
      <c r="AN1112" s="42">
        <v>0</v>
      </c>
      <c r="AO1112" s="42">
        <v>0</v>
      </c>
      <c r="AP1112" s="42">
        <v>0</v>
      </c>
      <c r="AQ1112" s="42">
        <v>0</v>
      </c>
      <c r="AR1112" s="42">
        <v>0</v>
      </c>
      <c r="AS1112" s="42">
        <v>0</v>
      </c>
      <c r="AT1112" s="42">
        <v>0</v>
      </c>
      <c r="AU1112" s="42">
        <v>0</v>
      </c>
      <c r="AV1112" s="42">
        <v>0</v>
      </c>
      <c r="AW1112" s="42">
        <v>0</v>
      </c>
      <c r="AX1112" s="42">
        <v>0</v>
      </c>
      <c r="AY1112" s="42">
        <v>0</v>
      </c>
      <c r="AZ1112" s="42">
        <v>0</v>
      </c>
      <c r="BA1112" s="42">
        <v>0</v>
      </c>
    </row>
    <row r="1113" spans="1:53" x14ac:dyDescent="0.2">
      <c r="A1113" s="91" t="s">
        <v>1232</v>
      </c>
      <c r="B1113" s="42">
        <v>0</v>
      </c>
      <c r="C1113" s="42">
        <v>0</v>
      </c>
      <c r="D1113" s="42">
        <v>0</v>
      </c>
      <c r="E1113" s="42">
        <v>0</v>
      </c>
      <c r="F1113" s="42">
        <v>0</v>
      </c>
      <c r="G1113" s="42">
        <v>0</v>
      </c>
      <c r="H1113" s="42">
        <v>0</v>
      </c>
      <c r="I1113" s="42">
        <v>0</v>
      </c>
      <c r="J1113" s="42">
        <v>0</v>
      </c>
      <c r="K1113" s="42">
        <v>0</v>
      </c>
      <c r="L1113" s="42">
        <v>0</v>
      </c>
      <c r="M1113" s="42">
        <v>0</v>
      </c>
      <c r="N1113" s="42">
        <v>0</v>
      </c>
      <c r="O1113" s="42">
        <v>0</v>
      </c>
      <c r="P1113" s="42">
        <v>0</v>
      </c>
      <c r="Q1113" s="42">
        <v>0</v>
      </c>
      <c r="R1113" s="42">
        <v>0</v>
      </c>
      <c r="S1113" s="42">
        <v>0</v>
      </c>
      <c r="T1113" s="42">
        <v>0</v>
      </c>
      <c r="U1113" s="42">
        <v>0</v>
      </c>
      <c r="V1113" s="42">
        <v>0</v>
      </c>
      <c r="W1113" s="42">
        <v>0</v>
      </c>
      <c r="X1113" s="42">
        <v>0</v>
      </c>
      <c r="Y1113" s="42">
        <v>0</v>
      </c>
      <c r="Z1113" s="42">
        <v>0</v>
      </c>
      <c r="AA1113" s="42">
        <v>0</v>
      </c>
      <c r="AB1113" s="42">
        <v>0</v>
      </c>
      <c r="AC1113" s="42">
        <v>0</v>
      </c>
      <c r="AD1113" s="42">
        <v>0</v>
      </c>
      <c r="AE1113" s="42">
        <v>0</v>
      </c>
      <c r="AF1113" s="42">
        <v>0</v>
      </c>
      <c r="AG1113" s="42">
        <v>0</v>
      </c>
      <c r="AH1113" s="42">
        <v>0</v>
      </c>
      <c r="AI1113" s="42">
        <v>0</v>
      </c>
      <c r="AJ1113" s="42">
        <v>0</v>
      </c>
      <c r="AK1113" s="42">
        <v>0</v>
      </c>
      <c r="AL1113" s="42">
        <v>0</v>
      </c>
      <c r="AM1113" s="42">
        <v>0</v>
      </c>
      <c r="AN1113" s="42">
        <v>0</v>
      </c>
      <c r="AO1113" s="42">
        <v>0</v>
      </c>
      <c r="AP1113" s="42">
        <v>0</v>
      </c>
      <c r="AQ1113" s="42">
        <v>0</v>
      </c>
      <c r="AR1113" s="42">
        <v>0</v>
      </c>
      <c r="AS1113" s="42">
        <v>0</v>
      </c>
      <c r="AT1113" s="42">
        <v>0</v>
      </c>
      <c r="AU1113" s="42">
        <v>0</v>
      </c>
      <c r="AV1113" s="42">
        <v>0</v>
      </c>
      <c r="AW1113" s="42">
        <v>0</v>
      </c>
      <c r="AX1113" s="42">
        <v>0</v>
      </c>
      <c r="AY1113" s="42">
        <v>0</v>
      </c>
      <c r="AZ1113" s="42">
        <v>0</v>
      </c>
      <c r="BA1113" s="42">
        <v>0</v>
      </c>
    </row>
    <row r="1114" spans="1:53" x14ac:dyDescent="0.2">
      <c r="A1114" s="91" t="s">
        <v>1233</v>
      </c>
      <c r="B1114" s="42">
        <v>-675575075.47127402</v>
      </c>
      <c r="C1114" s="42">
        <v>-677690281.39460802</v>
      </c>
      <c r="D1114" s="42">
        <v>-671949664.55957603</v>
      </c>
      <c r="E1114" s="42">
        <v>-673869055.50224197</v>
      </c>
      <c r="F1114" s="42">
        <v>-669979704.49275899</v>
      </c>
      <c r="G1114" s="42">
        <v>-661938607.28975904</v>
      </c>
      <c r="H1114" s="42">
        <v>-654944293.41692603</v>
      </c>
      <c r="I1114" s="42">
        <v>-630265728.921911</v>
      </c>
      <c r="J1114" s="42">
        <v>-628003528.06317794</v>
      </c>
      <c r="K1114" s="42">
        <v>-628323248.97895896</v>
      </c>
      <c r="L1114" s="42">
        <v>-636422808.12406099</v>
      </c>
      <c r="M1114" s="42">
        <v>-620018169.40454304</v>
      </c>
      <c r="N1114" s="42">
        <v>-620018169.40454304</v>
      </c>
      <c r="O1114" s="42">
        <v>-627918011.25583303</v>
      </c>
      <c r="P1114" s="42">
        <v>-651910345.79716599</v>
      </c>
      <c r="Q1114" s="42">
        <v>-673466540.20556605</v>
      </c>
      <c r="R1114" s="42">
        <v>-693334625.67087698</v>
      </c>
      <c r="S1114" s="42">
        <v>-707084211.64016902</v>
      </c>
      <c r="T1114" s="42">
        <v>-723080438.95899999</v>
      </c>
      <c r="U1114" s="42">
        <v>-736019758.04552102</v>
      </c>
      <c r="V1114" s="42">
        <v>-735524845.94417799</v>
      </c>
      <c r="W1114" s="42">
        <v>-752007204.23532903</v>
      </c>
      <c r="X1114" s="42">
        <v>-768604472.87478495</v>
      </c>
      <c r="Y1114" s="42">
        <v>-790802647.75659299</v>
      </c>
      <c r="Z1114" s="42">
        <v>-795392433.66397595</v>
      </c>
      <c r="AA1114" s="42">
        <v>-795392433.66397595</v>
      </c>
      <c r="AB1114" s="42">
        <v>-800878823.87250495</v>
      </c>
      <c r="AC1114" s="42">
        <v>-823033214.14010298</v>
      </c>
      <c r="AD1114" s="42">
        <v>-842103924.67233706</v>
      </c>
      <c r="AE1114" s="42">
        <v>-916196662.39076805</v>
      </c>
      <c r="AF1114" s="42">
        <v>-927539711.50917995</v>
      </c>
      <c r="AG1114" s="42">
        <v>-997702069.16269302</v>
      </c>
      <c r="AH1114" s="42">
        <v>-1008345920.03713</v>
      </c>
      <c r="AI1114" s="42">
        <v>-1005728888.5779099</v>
      </c>
      <c r="AJ1114" s="42">
        <v>-929061083.84827101</v>
      </c>
      <c r="AK1114" s="42">
        <v>-944387406.90432096</v>
      </c>
      <c r="AL1114" s="42">
        <v>-965713332.24943197</v>
      </c>
      <c r="AM1114" s="42">
        <v>-940319310.61327195</v>
      </c>
      <c r="AN1114" s="42">
        <v>-940319310.61327195</v>
      </c>
      <c r="AO1114" s="42">
        <v>-946864826.81585598</v>
      </c>
      <c r="AP1114" s="42">
        <v>-970197220.23642194</v>
      </c>
      <c r="AQ1114" s="42">
        <v>-985926653.22558498</v>
      </c>
      <c r="AR1114" s="42">
        <v>-1061354943.79447</v>
      </c>
      <c r="AS1114" s="42">
        <v>-1072924548.3742501</v>
      </c>
      <c r="AT1114" s="42">
        <v>-1143091620.2104001</v>
      </c>
      <c r="AU1114" s="42">
        <v>-1153422366.8903501</v>
      </c>
      <c r="AV1114" s="42">
        <v>-1150384387.60921</v>
      </c>
      <c r="AW1114" s="42">
        <v>-1221819436.6210799</v>
      </c>
      <c r="AX1114" s="42">
        <v>-1236986574.17398</v>
      </c>
      <c r="AY1114" s="42">
        <v>-1256859430.47276</v>
      </c>
      <c r="AZ1114" s="42">
        <v>-1125578388.70614</v>
      </c>
      <c r="BA1114" s="42">
        <v>-1125578388.70614</v>
      </c>
    </row>
    <row r="1115" spans="1:53" x14ac:dyDescent="0.2">
      <c r="A1115" s="91" t="s">
        <v>1234</v>
      </c>
      <c r="B1115" s="42">
        <v>-237763750.86000001</v>
      </c>
      <c r="C1115" s="42">
        <v>-237763750.86000001</v>
      </c>
      <c r="D1115" s="42">
        <v>-237763750.86000001</v>
      </c>
      <c r="E1115" s="42">
        <v>-237763750.86000001</v>
      </c>
      <c r="F1115" s="42">
        <v>-237763750.86000001</v>
      </c>
      <c r="G1115" s="42">
        <v>-237763750.86000001</v>
      </c>
      <c r="H1115" s="42">
        <v>-237763750.86000001</v>
      </c>
      <c r="I1115" s="42">
        <v>-237763750.86000001</v>
      </c>
      <c r="J1115" s="42">
        <v>-237763750.86000001</v>
      </c>
      <c r="K1115" s="42">
        <v>-237763750.86000001</v>
      </c>
      <c r="L1115" s="42">
        <v>-237763750.86000001</v>
      </c>
      <c r="M1115" s="42">
        <v>-237763750.86000001</v>
      </c>
      <c r="N1115" s="42">
        <v>-237763750.86000001</v>
      </c>
      <c r="O1115" s="42">
        <v>-237763750.86000001</v>
      </c>
      <c r="P1115" s="42">
        <v>-237763750.86000001</v>
      </c>
      <c r="Q1115" s="42">
        <v>-237763750.86000001</v>
      </c>
      <c r="R1115" s="42">
        <v>-237763750.86000001</v>
      </c>
      <c r="S1115" s="42">
        <v>-237763750.86000001</v>
      </c>
      <c r="T1115" s="42">
        <v>-237763750.86000001</v>
      </c>
      <c r="U1115" s="42">
        <v>-237763750.86000001</v>
      </c>
      <c r="V1115" s="42">
        <v>-237763750.86000001</v>
      </c>
      <c r="W1115" s="42">
        <v>-237763750.86000001</v>
      </c>
      <c r="X1115" s="42">
        <v>-237763750.86000001</v>
      </c>
      <c r="Y1115" s="42">
        <v>-237763750.86000001</v>
      </c>
      <c r="Z1115" s="42">
        <v>-237763750.86000001</v>
      </c>
      <c r="AA1115" s="42">
        <v>-237763750.86000001</v>
      </c>
      <c r="AB1115" s="42">
        <v>-237763750.86000001</v>
      </c>
      <c r="AC1115" s="42">
        <v>-237763750.86000001</v>
      </c>
      <c r="AD1115" s="42">
        <v>-237763750.86000001</v>
      </c>
      <c r="AE1115" s="42">
        <v>-237763750.86000001</v>
      </c>
      <c r="AF1115" s="42">
        <v>-237763750.86000001</v>
      </c>
      <c r="AG1115" s="42">
        <v>-237763750.86000001</v>
      </c>
      <c r="AH1115" s="42">
        <v>-237763750.86000001</v>
      </c>
      <c r="AI1115" s="42">
        <v>-237763750.86000001</v>
      </c>
      <c r="AJ1115" s="42">
        <v>-237763750.86000001</v>
      </c>
      <c r="AK1115" s="42">
        <v>-237763750.86000001</v>
      </c>
      <c r="AL1115" s="42">
        <v>-237763750.86000001</v>
      </c>
      <c r="AM1115" s="42">
        <v>-237763750.86000001</v>
      </c>
      <c r="AN1115" s="42">
        <v>-237763750.86000001</v>
      </c>
      <c r="AO1115" s="42">
        <v>-237763750.86000001</v>
      </c>
      <c r="AP1115" s="42">
        <v>-237763750.86000001</v>
      </c>
      <c r="AQ1115" s="42">
        <v>-237763750.86000001</v>
      </c>
      <c r="AR1115" s="42">
        <v>-237763750.86000001</v>
      </c>
      <c r="AS1115" s="42">
        <v>-237763750.86000001</v>
      </c>
      <c r="AT1115" s="42">
        <v>-237763750.86000001</v>
      </c>
      <c r="AU1115" s="42">
        <v>-237763750.86000001</v>
      </c>
      <c r="AV1115" s="42">
        <v>-237763750.86000001</v>
      </c>
      <c r="AW1115" s="42">
        <v>-237763750.86000001</v>
      </c>
      <c r="AX1115" s="42">
        <v>-237763750.86000001</v>
      </c>
      <c r="AY1115" s="42">
        <v>-237763750.86000001</v>
      </c>
      <c r="AZ1115" s="42">
        <v>-237763750.86000001</v>
      </c>
      <c r="BA1115" s="42">
        <v>-237763750.86000001</v>
      </c>
    </row>
    <row r="1116" spans="1:53" x14ac:dyDescent="0.2">
      <c r="A1116" s="91" t="s">
        <v>1235</v>
      </c>
      <c r="B1116" s="42">
        <v>0</v>
      </c>
      <c r="C1116" s="42">
        <v>0</v>
      </c>
      <c r="D1116" s="42">
        <v>0</v>
      </c>
      <c r="E1116" s="42">
        <v>0</v>
      </c>
      <c r="F1116" s="42">
        <v>0</v>
      </c>
      <c r="G1116" s="42">
        <v>0</v>
      </c>
      <c r="H1116" s="42">
        <v>0</v>
      </c>
      <c r="I1116" s="42">
        <v>0</v>
      </c>
      <c r="J1116" s="42">
        <v>0</v>
      </c>
      <c r="K1116" s="42">
        <v>0</v>
      </c>
      <c r="L1116" s="42">
        <v>0</v>
      </c>
      <c r="M1116" s="42">
        <v>0</v>
      </c>
      <c r="N1116" s="42">
        <v>0</v>
      </c>
      <c r="O1116" s="42">
        <v>0</v>
      </c>
      <c r="P1116" s="42">
        <v>0</v>
      </c>
      <c r="Q1116" s="42">
        <v>0</v>
      </c>
      <c r="R1116" s="42">
        <v>0</v>
      </c>
      <c r="S1116" s="42">
        <v>0</v>
      </c>
      <c r="T1116" s="42">
        <v>0</v>
      </c>
      <c r="U1116" s="42">
        <v>0</v>
      </c>
      <c r="V1116" s="42">
        <v>0</v>
      </c>
      <c r="W1116" s="42">
        <v>0</v>
      </c>
      <c r="X1116" s="42">
        <v>0</v>
      </c>
      <c r="Y1116" s="42">
        <v>0</v>
      </c>
      <c r="Z1116" s="42">
        <v>0</v>
      </c>
      <c r="AA1116" s="42">
        <v>0</v>
      </c>
      <c r="AB1116" s="42">
        <v>0</v>
      </c>
      <c r="AC1116" s="42">
        <v>0</v>
      </c>
      <c r="AD1116" s="42">
        <v>0</v>
      </c>
      <c r="AE1116" s="42">
        <v>0</v>
      </c>
      <c r="AF1116" s="42">
        <v>0</v>
      </c>
      <c r="AG1116" s="42">
        <v>0</v>
      </c>
      <c r="AH1116" s="42">
        <v>0</v>
      </c>
      <c r="AI1116" s="42">
        <v>0</v>
      </c>
      <c r="AJ1116" s="42">
        <v>0</v>
      </c>
      <c r="AK1116" s="42">
        <v>0</v>
      </c>
      <c r="AL1116" s="42">
        <v>0</v>
      </c>
      <c r="AM1116" s="42">
        <v>0</v>
      </c>
      <c r="AN1116" s="42">
        <v>0</v>
      </c>
      <c r="AO1116" s="42">
        <v>0</v>
      </c>
      <c r="AP1116" s="42">
        <v>0</v>
      </c>
      <c r="AQ1116" s="42">
        <v>0</v>
      </c>
      <c r="AR1116" s="42">
        <v>0</v>
      </c>
      <c r="AS1116" s="42">
        <v>0</v>
      </c>
      <c r="AT1116" s="42">
        <v>0</v>
      </c>
      <c r="AU1116" s="42">
        <v>0</v>
      </c>
      <c r="AV1116" s="42">
        <v>0</v>
      </c>
      <c r="AW1116" s="42">
        <v>0</v>
      </c>
      <c r="AX1116" s="42">
        <v>0</v>
      </c>
      <c r="AY1116" s="42">
        <v>0</v>
      </c>
      <c r="AZ1116" s="42">
        <v>0</v>
      </c>
      <c r="BA1116" s="42">
        <v>0</v>
      </c>
    </row>
    <row r="1117" spans="1:53" x14ac:dyDescent="0.2">
      <c r="A1117" s="91" t="s">
        <v>1236</v>
      </c>
      <c r="B1117" s="42">
        <v>0</v>
      </c>
      <c r="C1117" s="42">
        <v>0</v>
      </c>
      <c r="D1117" s="42">
        <v>0</v>
      </c>
      <c r="E1117" s="42">
        <v>0</v>
      </c>
      <c r="F1117" s="42">
        <v>0</v>
      </c>
      <c r="G1117" s="42">
        <v>0</v>
      </c>
      <c r="H1117" s="42">
        <v>0</v>
      </c>
      <c r="I1117" s="42">
        <v>0</v>
      </c>
      <c r="J1117" s="42">
        <v>0</v>
      </c>
      <c r="K1117" s="42">
        <v>0</v>
      </c>
      <c r="L1117" s="42">
        <v>0</v>
      </c>
      <c r="M1117" s="42">
        <v>0</v>
      </c>
      <c r="N1117" s="42">
        <v>0</v>
      </c>
      <c r="O1117" s="42">
        <v>0</v>
      </c>
      <c r="P1117" s="42">
        <v>0</v>
      </c>
      <c r="Q1117" s="42">
        <v>0</v>
      </c>
      <c r="R1117" s="42">
        <v>0</v>
      </c>
      <c r="S1117" s="42">
        <v>0</v>
      </c>
      <c r="T1117" s="42">
        <v>0</v>
      </c>
      <c r="U1117" s="42">
        <v>0</v>
      </c>
      <c r="V1117" s="42">
        <v>0</v>
      </c>
      <c r="W1117" s="42">
        <v>0</v>
      </c>
      <c r="X1117" s="42">
        <v>0</v>
      </c>
      <c r="Y1117" s="42">
        <v>0</v>
      </c>
      <c r="Z1117" s="42">
        <v>0</v>
      </c>
      <c r="AA1117" s="42">
        <v>0</v>
      </c>
      <c r="AB1117" s="42">
        <v>0</v>
      </c>
      <c r="AC1117" s="42">
        <v>0</v>
      </c>
      <c r="AD1117" s="42">
        <v>0</v>
      </c>
      <c r="AE1117" s="42">
        <v>0</v>
      </c>
      <c r="AF1117" s="42">
        <v>0</v>
      </c>
      <c r="AG1117" s="42">
        <v>0</v>
      </c>
      <c r="AH1117" s="42">
        <v>0</v>
      </c>
      <c r="AI1117" s="42">
        <v>0</v>
      </c>
      <c r="AJ1117" s="42">
        <v>0</v>
      </c>
      <c r="AK1117" s="42">
        <v>0</v>
      </c>
      <c r="AL1117" s="42">
        <v>0</v>
      </c>
      <c r="AM1117" s="42">
        <v>0</v>
      </c>
      <c r="AN1117" s="42">
        <v>0</v>
      </c>
      <c r="AO1117" s="42">
        <v>0</v>
      </c>
      <c r="AP1117" s="42">
        <v>0</v>
      </c>
      <c r="AQ1117" s="42">
        <v>0</v>
      </c>
      <c r="AR1117" s="42">
        <v>0</v>
      </c>
      <c r="AS1117" s="42">
        <v>0</v>
      </c>
      <c r="AT1117" s="42">
        <v>0</v>
      </c>
      <c r="AU1117" s="42">
        <v>0</v>
      </c>
      <c r="AV1117" s="42">
        <v>0</v>
      </c>
      <c r="AW1117" s="42">
        <v>0</v>
      </c>
      <c r="AX1117" s="42">
        <v>0</v>
      </c>
      <c r="AY1117" s="42">
        <v>0</v>
      </c>
      <c r="AZ1117" s="42">
        <v>0</v>
      </c>
      <c r="BA1117" s="42">
        <v>0</v>
      </c>
    </row>
    <row r="1118" spans="1:53" x14ac:dyDescent="0.2">
      <c r="A1118" s="43" t="s">
        <v>1237</v>
      </c>
      <c r="B1118" s="44">
        <v>-913338826.33127403</v>
      </c>
      <c r="C1118" s="44">
        <v>-915454032.25460804</v>
      </c>
      <c r="D1118" s="44">
        <v>-909713415.41957605</v>
      </c>
      <c r="E1118" s="44">
        <v>-911632806.36224198</v>
      </c>
      <c r="F1118" s="44">
        <v>-907743455.352759</v>
      </c>
      <c r="G1118" s="44">
        <v>-899702358.14975905</v>
      </c>
      <c r="H1118" s="44">
        <v>-892708044.27692604</v>
      </c>
      <c r="I1118" s="44">
        <v>-868029479.78191102</v>
      </c>
      <c r="J1118" s="44">
        <v>-865767278.92317796</v>
      </c>
      <c r="K1118" s="44">
        <v>-866086999.83895898</v>
      </c>
      <c r="L1118" s="44">
        <v>-874186558.984061</v>
      </c>
      <c r="M1118" s="44">
        <v>-857781920.26454306</v>
      </c>
      <c r="N1118" s="44">
        <v>-857781920.26454306</v>
      </c>
      <c r="O1118" s="44">
        <v>-865681762.11583304</v>
      </c>
      <c r="P1118" s="44">
        <v>-889674096.657166</v>
      </c>
      <c r="Q1118" s="44">
        <v>-911230291.06556594</v>
      </c>
      <c r="R1118" s="44">
        <v>-931098376.53087795</v>
      </c>
      <c r="S1118" s="44">
        <v>-944847962.50016904</v>
      </c>
      <c r="T1118" s="44">
        <v>-960844189.81900001</v>
      </c>
      <c r="U1118" s="44">
        <v>-973783508.90552104</v>
      </c>
      <c r="V1118" s="44">
        <v>-973288596.804178</v>
      </c>
      <c r="W1118" s="44">
        <v>-989770955.09532905</v>
      </c>
      <c r="X1118" s="44">
        <v>-1006368223.73478</v>
      </c>
      <c r="Y1118" s="44">
        <v>-1028566398.61659</v>
      </c>
      <c r="Z1118" s="44">
        <v>-1033156184.52397</v>
      </c>
      <c r="AA1118" s="44">
        <v>-1033156184.52397</v>
      </c>
      <c r="AB1118" s="44">
        <v>-1038642574.7325</v>
      </c>
      <c r="AC1118" s="44">
        <v>-1060796965.0001</v>
      </c>
      <c r="AD1118" s="44">
        <v>-1079867675.53233</v>
      </c>
      <c r="AE1118" s="44">
        <v>-1153960413.2507601</v>
      </c>
      <c r="AF1118" s="44">
        <v>-1165303462.36918</v>
      </c>
      <c r="AG1118" s="44">
        <v>-1235465820.0226901</v>
      </c>
      <c r="AH1118" s="44">
        <v>-1246109670.89714</v>
      </c>
      <c r="AI1118" s="44">
        <v>-1243492639.4379101</v>
      </c>
      <c r="AJ1118" s="44">
        <v>-1166824834.7082701</v>
      </c>
      <c r="AK1118" s="44">
        <v>-1182151157.7643199</v>
      </c>
      <c r="AL1118" s="44">
        <v>-1203477083.1094301</v>
      </c>
      <c r="AM1118" s="44">
        <v>-1178083061.4732699</v>
      </c>
      <c r="AN1118" s="44">
        <v>-1178083061.4732699</v>
      </c>
      <c r="AO1118" s="44">
        <v>-1184628577.6758499</v>
      </c>
      <c r="AP1118" s="44">
        <v>-1207960971.09642</v>
      </c>
      <c r="AQ1118" s="44">
        <v>-1223690404.0855801</v>
      </c>
      <c r="AR1118" s="44">
        <v>-1299118694.65447</v>
      </c>
      <c r="AS1118" s="44">
        <v>-1310688299.2342501</v>
      </c>
      <c r="AT1118" s="44">
        <v>-1380855371.0704</v>
      </c>
      <c r="AU1118" s="44">
        <v>-1391186117.75035</v>
      </c>
      <c r="AV1118" s="44">
        <v>-1388148138.4692199</v>
      </c>
      <c r="AW1118" s="44">
        <v>-1459583187.4810801</v>
      </c>
      <c r="AX1118" s="44">
        <v>-1474750325.0339799</v>
      </c>
      <c r="AY1118" s="44">
        <v>-1494623181.3327601</v>
      </c>
      <c r="AZ1118" s="44">
        <v>-1363342139.5661399</v>
      </c>
      <c r="BA1118" s="44">
        <v>-1363342139.5661399</v>
      </c>
    </row>
    <row r="1119" spans="1:53" x14ac:dyDescent="0.2">
      <c r="A1119" s="91" t="s">
        <v>1238</v>
      </c>
    </row>
    <row r="1120" spans="1:53" x14ac:dyDescent="0.2">
      <c r="A1120" s="91" t="s">
        <v>1239</v>
      </c>
      <c r="B1120" s="42">
        <v>0</v>
      </c>
      <c r="C1120" s="42">
        <v>0</v>
      </c>
      <c r="D1120" s="42">
        <v>0</v>
      </c>
      <c r="E1120" s="42">
        <v>0</v>
      </c>
      <c r="F1120" s="42">
        <v>0</v>
      </c>
      <c r="G1120" s="42">
        <v>0</v>
      </c>
      <c r="H1120" s="42">
        <v>0</v>
      </c>
      <c r="I1120" s="42">
        <v>0</v>
      </c>
      <c r="J1120" s="42">
        <v>0</v>
      </c>
      <c r="K1120" s="42">
        <v>0</v>
      </c>
      <c r="L1120" s="42">
        <v>0</v>
      </c>
      <c r="M1120" s="42">
        <v>0</v>
      </c>
      <c r="N1120" s="42">
        <v>0</v>
      </c>
      <c r="O1120" s="42">
        <v>0</v>
      </c>
      <c r="P1120" s="42">
        <v>0</v>
      </c>
      <c r="Q1120" s="42">
        <v>0</v>
      </c>
      <c r="R1120" s="42">
        <v>0</v>
      </c>
      <c r="S1120" s="42">
        <v>0</v>
      </c>
      <c r="T1120" s="42">
        <v>0</v>
      </c>
      <c r="U1120" s="42">
        <v>0</v>
      </c>
      <c r="V1120" s="42">
        <v>0</v>
      </c>
      <c r="W1120" s="42">
        <v>0</v>
      </c>
      <c r="X1120" s="42">
        <v>0</v>
      </c>
      <c r="Y1120" s="42">
        <v>0</v>
      </c>
      <c r="Z1120" s="42">
        <v>0</v>
      </c>
      <c r="AA1120" s="42">
        <v>0</v>
      </c>
      <c r="AB1120" s="42">
        <v>0</v>
      </c>
      <c r="AC1120" s="42">
        <v>0</v>
      </c>
      <c r="AD1120" s="42">
        <v>0</v>
      </c>
      <c r="AE1120" s="42">
        <v>0</v>
      </c>
      <c r="AF1120" s="42">
        <v>0</v>
      </c>
      <c r="AG1120" s="42">
        <v>0</v>
      </c>
      <c r="AH1120" s="42">
        <v>0</v>
      </c>
      <c r="AI1120" s="42">
        <v>0</v>
      </c>
      <c r="AJ1120" s="42">
        <v>0</v>
      </c>
      <c r="AK1120" s="42">
        <v>0</v>
      </c>
      <c r="AL1120" s="42">
        <v>0</v>
      </c>
      <c r="AM1120" s="42">
        <v>0</v>
      </c>
      <c r="AN1120" s="42">
        <v>0</v>
      </c>
      <c r="AO1120" s="42">
        <v>0</v>
      </c>
      <c r="AP1120" s="42">
        <v>0</v>
      </c>
      <c r="AQ1120" s="42">
        <v>0</v>
      </c>
      <c r="AR1120" s="42">
        <v>0</v>
      </c>
      <c r="AS1120" s="42">
        <v>0</v>
      </c>
      <c r="AT1120" s="42">
        <v>0</v>
      </c>
      <c r="AU1120" s="42">
        <v>0</v>
      </c>
      <c r="AV1120" s="42">
        <v>0</v>
      </c>
      <c r="AW1120" s="42">
        <v>0</v>
      </c>
      <c r="AX1120" s="42">
        <v>0</v>
      </c>
      <c r="AY1120" s="42">
        <v>0</v>
      </c>
      <c r="AZ1120" s="42">
        <v>0</v>
      </c>
      <c r="BA1120" s="42">
        <v>0</v>
      </c>
    </row>
    <row r="1121" spans="1:53" x14ac:dyDescent="0.2">
      <c r="A1121" s="91" t="s">
        <v>1240</v>
      </c>
    </row>
    <row r="1122" spans="1:53" x14ac:dyDescent="0.2">
      <c r="A1122" s="94" t="s">
        <v>1241</v>
      </c>
      <c r="B1122" s="45">
        <v>-27056686514.215801</v>
      </c>
      <c r="C1122" s="45">
        <v>-27081923521.691002</v>
      </c>
      <c r="D1122" s="45">
        <v>-27176974307.826401</v>
      </c>
      <c r="E1122" s="45">
        <v>-27263064396.158501</v>
      </c>
      <c r="F1122" s="45">
        <v>-27409990799.369999</v>
      </c>
      <c r="G1122" s="45">
        <v>-27519789780.384899</v>
      </c>
      <c r="H1122" s="45">
        <v>-27582028779.8265</v>
      </c>
      <c r="I1122" s="45">
        <v>-27811538282.3969</v>
      </c>
      <c r="J1122" s="45">
        <v>-27857030753.754902</v>
      </c>
      <c r="K1122" s="45">
        <v>-27955356310.653198</v>
      </c>
      <c r="L1122" s="45">
        <v>-27817448119.275799</v>
      </c>
      <c r="M1122" s="45">
        <v>-27729556000.647301</v>
      </c>
      <c r="N1122" s="45">
        <v>-27729556000.647301</v>
      </c>
      <c r="O1122" s="45">
        <v>-27902746165.284901</v>
      </c>
      <c r="P1122" s="45">
        <v>-27973074066.4067</v>
      </c>
      <c r="Q1122" s="45">
        <v>-28124965629.532902</v>
      </c>
      <c r="R1122" s="45">
        <v>-28278359548.320099</v>
      </c>
      <c r="S1122" s="45">
        <v>-28494470510.790001</v>
      </c>
      <c r="T1122" s="45">
        <v>-28914396006.262901</v>
      </c>
      <c r="U1122" s="45">
        <v>-29058785221.931499</v>
      </c>
      <c r="V1122" s="45">
        <v>-29302019043.7342</v>
      </c>
      <c r="W1122" s="45">
        <v>-29408392864.940102</v>
      </c>
      <c r="X1122" s="45">
        <v>-29504087214.972198</v>
      </c>
      <c r="Y1122" s="45">
        <v>-29340409530.098598</v>
      </c>
      <c r="Z1122" s="45">
        <v>-29447930957.064602</v>
      </c>
      <c r="AA1122" s="45">
        <v>-29447930957.064602</v>
      </c>
      <c r="AB1122" s="45">
        <v>-29682808841.8913</v>
      </c>
      <c r="AC1122" s="45">
        <v>-29730767403.734901</v>
      </c>
      <c r="AD1122" s="45">
        <v>-29860506339.209</v>
      </c>
      <c r="AE1122" s="45">
        <v>-29989966237.850899</v>
      </c>
      <c r="AF1122" s="45">
        <v>-30181760893.7458</v>
      </c>
      <c r="AG1122" s="45">
        <v>-30576473633.862499</v>
      </c>
      <c r="AH1122" s="45">
        <v>-30723174112.750702</v>
      </c>
      <c r="AI1122" s="45">
        <v>-30970772362.374699</v>
      </c>
      <c r="AJ1122" s="45">
        <v>-30990846223.003899</v>
      </c>
      <c r="AK1122" s="45">
        <v>-31086652733.180698</v>
      </c>
      <c r="AL1122" s="45">
        <v>-30896617034.689999</v>
      </c>
      <c r="AM1122" s="45">
        <v>-31029719838.9883</v>
      </c>
      <c r="AN1122" s="45">
        <v>-31029719838.9883</v>
      </c>
      <c r="AO1122" s="45">
        <v>-31258583710.173801</v>
      </c>
      <c r="AP1122" s="45">
        <v>-31304586710.2505</v>
      </c>
      <c r="AQ1122" s="45">
        <v>-31436669161.715801</v>
      </c>
      <c r="AR1122" s="45">
        <v>-31564198101.568802</v>
      </c>
      <c r="AS1122" s="45">
        <v>-31753803223.155201</v>
      </c>
      <c r="AT1122" s="45">
        <v>-31994875998.376598</v>
      </c>
      <c r="AU1122" s="45">
        <v>-32153287150.440701</v>
      </c>
      <c r="AV1122" s="45">
        <v>-32403996078.429501</v>
      </c>
      <c r="AW1122" s="45">
        <v>-32578464465.9883</v>
      </c>
      <c r="AX1122" s="45">
        <v>-32674956628.751301</v>
      </c>
      <c r="AY1122" s="45">
        <v>-32468108254.391899</v>
      </c>
      <c r="AZ1122" s="45">
        <v>-32546302005.6194</v>
      </c>
      <c r="BA1122" s="45">
        <v>-32546302005.6194</v>
      </c>
    </row>
    <row r="1123" spans="1:53" x14ac:dyDescent="0.2">
      <c r="A1123" s="91" t="s">
        <v>1242</v>
      </c>
    </row>
    <row r="1124" spans="1:53" x14ac:dyDescent="0.2">
      <c r="A1124" s="43" t="s">
        <v>1243</v>
      </c>
      <c r="B1124" s="42">
        <v>-0.78996643424034096</v>
      </c>
      <c r="C1124" s="42">
        <v>-0.78996270895004195</v>
      </c>
      <c r="D1124" s="42">
        <v>-0.78995898365974404</v>
      </c>
      <c r="E1124" s="42">
        <v>-0.789973884820938</v>
      </c>
      <c r="F1124" s="42">
        <v>-0.789973884820938</v>
      </c>
      <c r="G1124" s="42">
        <v>-0.789973884820938</v>
      </c>
      <c r="H1124" s="42">
        <v>-0.789973884820938</v>
      </c>
      <c r="I1124" s="42">
        <v>-0.78998878598213196</v>
      </c>
      <c r="J1124" s="42">
        <v>-0.78996643424034096</v>
      </c>
      <c r="K1124" s="42">
        <v>-0.78997761011123602</v>
      </c>
      <c r="L1124" s="42">
        <v>-0.789973884820938</v>
      </c>
      <c r="M1124" s="42">
        <v>-0.78996643424034096</v>
      </c>
      <c r="N1124" s="42">
        <v>-0.78996643424034096</v>
      </c>
      <c r="O1124" s="42">
        <v>-0.78997761011123602</v>
      </c>
      <c r="P1124" s="42">
        <v>-0.78995898365974404</v>
      </c>
      <c r="Q1124" s="42">
        <v>-0.78997761011123602</v>
      </c>
      <c r="R1124" s="42">
        <v>-0.78996643424034096</v>
      </c>
      <c r="S1124" s="42">
        <v>-0.789973884820938</v>
      </c>
      <c r="T1124" s="42">
        <v>-0.789973884820938</v>
      </c>
      <c r="U1124" s="42">
        <v>-0.78997015953063898</v>
      </c>
      <c r="V1124" s="42">
        <v>-0.78996643424034096</v>
      </c>
      <c r="W1124" s="42">
        <v>-0.789973884820938</v>
      </c>
      <c r="X1124" s="42">
        <v>-0.789973884820938</v>
      </c>
      <c r="Y1124" s="42">
        <v>-0.78996270895004195</v>
      </c>
      <c r="Z1124" s="42">
        <v>-0.78995898365974404</v>
      </c>
      <c r="AA1124" s="42">
        <v>-0.78995898365974404</v>
      </c>
      <c r="AB1124" s="42">
        <v>-0.78998506069183305</v>
      </c>
      <c r="AC1124" s="42">
        <v>-0.78997015953063898</v>
      </c>
      <c r="AD1124" s="42">
        <v>-0.78999251127242998</v>
      </c>
      <c r="AE1124" s="42">
        <v>-0.78997015953063898</v>
      </c>
      <c r="AF1124" s="42">
        <v>-0.78997761011123602</v>
      </c>
      <c r="AG1124" s="42">
        <v>-0.78996270895004195</v>
      </c>
      <c r="AH1124" s="42">
        <v>-0.78997015953063898</v>
      </c>
      <c r="AI1124" s="42">
        <v>-0.78998133540153503</v>
      </c>
      <c r="AJ1124" s="42">
        <v>-0.78996643424034096</v>
      </c>
      <c r="AK1124" s="42">
        <v>-0.78998133540153503</v>
      </c>
      <c r="AL1124" s="42">
        <v>-0.78997015953063898</v>
      </c>
      <c r="AM1124" s="42">
        <v>-0.78995153307914701</v>
      </c>
      <c r="AN1124" s="42">
        <v>-0.78995153307914701</v>
      </c>
      <c r="AO1124" s="42">
        <v>-0.789973884820938</v>
      </c>
      <c r="AP1124" s="42">
        <v>-0.78997761011123602</v>
      </c>
      <c r="AQ1124" s="42">
        <v>-0.78997015953063898</v>
      </c>
      <c r="AR1124" s="42">
        <v>-0.789973884820938</v>
      </c>
      <c r="AS1124" s="42">
        <v>-0.78997015953063898</v>
      </c>
      <c r="AT1124" s="42">
        <v>-0.78997015953063898</v>
      </c>
      <c r="AU1124" s="42">
        <v>-0.78995525836944502</v>
      </c>
      <c r="AV1124" s="42">
        <v>-0.78997015953063898</v>
      </c>
      <c r="AW1124" s="42">
        <v>-0.789973884820938</v>
      </c>
      <c r="AX1124" s="42">
        <v>-0.78995153307914701</v>
      </c>
      <c r="AY1124" s="42">
        <v>-0.78995153307914701</v>
      </c>
      <c r="AZ1124" s="42">
        <v>-0.78994780778884799</v>
      </c>
      <c r="BA1124" s="42">
        <v>-0.78994780778884799</v>
      </c>
    </row>
    <row r="1125" spans="1:53" x14ac:dyDescent="0.2">
      <c r="A1125" s="91" t="s">
        <v>1244</v>
      </c>
    </row>
    <row r="1126" spans="1:53" x14ac:dyDescent="0.2">
      <c r="A1126" s="91" t="s">
        <v>1245</v>
      </c>
    </row>
    <row r="1127" spans="1:53" x14ac:dyDescent="0.2">
      <c r="A1127" s="91" t="s">
        <v>1246</v>
      </c>
    </row>
    <row r="1128" spans="1:53" x14ac:dyDescent="0.2">
      <c r="A1128" s="91" t="s">
        <v>1247</v>
      </c>
    </row>
    <row r="1129" spans="1:53" x14ac:dyDescent="0.2">
      <c r="A1129" s="91" t="s">
        <v>1248</v>
      </c>
    </row>
    <row r="1130" spans="1:53" x14ac:dyDescent="0.2">
      <c r="A1130" s="93" t="s">
        <v>1249</v>
      </c>
    </row>
    <row r="1131" spans="1:53" x14ac:dyDescent="0.2">
      <c r="A1131" s="91" t="s">
        <v>1250</v>
      </c>
    </row>
    <row r="1132" spans="1:53" x14ac:dyDescent="0.2">
      <c r="A1132" s="91" t="s">
        <v>1251</v>
      </c>
      <c r="B1132" s="42">
        <v>0</v>
      </c>
      <c r="C1132" s="42">
        <v>0</v>
      </c>
      <c r="D1132" s="42">
        <v>0</v>
      </c>
      <c r="E1132" s="42">
        <v>0</v>
      </c>
      <c r="F1132" s="42">
        <v>0</v>
      </c>
      <c r="G1132" s="42">
        <v>0</v>
      </c>
      <c r="H1132" s="42">
        <v>0</v>
      </c>
      <c r="I1132" s="42">
        <v>0</v>
      </c>
      <c r="J1132" s="42">
        <v>0</v>
      </c>
      <c r="K1132" s="42">
        <v>0</v>
      </c>
      <c r="L1132" s="42">
        <v>0</v>
      </c>
      <c r="M1132" s="42">
        <v>0</v>
      </c>
      <c r="N1132" s="42">
        <v>0</v>
      </c>
      <c r="O1132" s="42">
        <v>0</v>
      </c>
      <c r="P1132" s="42">
        <v>0</v>
      </c>
      <c r="Q1132" s="42">
        <v>0</v>
      </c>
      <c r="R1132" s="42">
        <v>0</v>
      </c>
      <c r="S1132" s="42">
        <v>0</v>
      </c>
      <c r="T1132" s="42">
        <v>0</v>
      </c>
      <c r="U1132" s="42">
        <v>0</v>
      </c>
      <c r="V1132" s="42">
        <v>0</v>
      </c>
      <c r="W1132" s="42">
        <v>0</v>
      </c>
      <c r="X1132" s="42">
        <v>0</v>
      </c>
      <c r="Y1132" s="42">
        <v>0</v>
      </c>
      <c r="Z1132" s="42">
        <v>0</v>
      </c>
      <c r="AA1132" s="42">
        <v>0</v>
      </c>
      <c r="AB1132" s="42">
        <v>0</v>
      </c>
      <c r="AC1132" s="42">
        <v>0</v>
      </c>
      <c r="AD1132" s="42">
        <v>0</v>
      </c>
      <c r="AE1132" s="42">
        <v>0</v>
      </c>
      <c r="AF1132" s="42">
        <v>0</v>
      </c>
      <c r="AG1132" s="42">
        <v>0</v>
      </c>
      <c r="AH1132" s="42">
        <v>0</v>
      </c>
      <c r="AI1132" s="42">
        <v>0</v>
      </c>
      <c r="AJ1132" s="42">
        <v>0</v>
      </c>
      <c r="AK1132" s="42">
        <v>0</v>
      </c>
      <c r="AL1132" s="42">
        <v>0</v>
      </c>
      <c r="AM1132" s="42">
        <v>0</v>
      </c>
      <c r="AN1132" s="42">
        <v>0</v>
      </c>
      <c r="AO1132" s="42">
        <v>0</v>
      </c>
      <c r="AP1132" s="42">
        <v>0</v>
      </c>
      <c r="AQ1132" s="42">
        <v>0</v>
      </c>
      <c r="AR1132" s="42">
        <v>0</v>
      </c>
      <c r="AS1132" s="42">
        <v>0</v>
      </c>
      <c r="AT1132" s="42">
        <v>0</v>
      </c>
      <c r="AU1132" s="42">
        <v>0</v>
      </c>
      <c r="AV1132" s="42">
        <v>0</v>
      </c>
      <c r="AW1132" s="42">
        <v>0</v>
      </c>
      <c r="AX1132" s="42">
        <v>0</v>
      </c>
      <c r="AY1132" s="42">
        <v>0</v>
      </c>
      <c r="AZ1132" s="42">
        <v>0</v>
      </c>
      <c r="BA1132" s="42">
        <v>0</v>
      </c>
    </row>
    <row r="1133" spans="1:53" x14ac:dyDescent="0.2">
      <c r="A1133" s="91" t="s">
        <v>1252</v>
      </c>
      <c r="B1133" s="42">
        <v>0</v>
      </c>
      <c r="C1133" s="42">
        <v>0</v>
      </c>
      <c r="D1133" s="42">
        <v>0</v>
      </c>
      <c r="E1133" s="42">
        <v>0</v>
      </c>
      <c r="F1133" s="42">
        <v>0</v>
      </c>
      <c r="G1133" s="42">
        <v>0</v>
      </c>
      <c r="H1133" s="42">
        <v>0</v>
      </c>
      <c r="I1133" s="42">
        <v>0</v>
      </c>
      <c r="J1133" s="42">
        <v>0</v>
      </c>
      <c r="K1133" s="42">
        <v>0</v>
      </c>
      <c r="L1133" s="42">
        <v>0</v>
      </c>
      <c r="M1133" s="42">
        <v>0</v>
      </c>
      <c r="N1133" s="42">
        <v>0</v>
      </c>
      <c r="O1133" s="42">
        <v>0</v>
      </c>
      <c r="P1133" s="42">
        <v>0</v>
      </c>
      <c r="Q1133" s="42">
        <v>0</v>
      </c>
      <c r="R1133" s="42">
        <v>0</v>
      </c>
      <c r="S1133" s="42">
        <v>0</v>
      </c>
      <c r="T1133" s="42">
        <v>0</v>
      </c>
      <c r="U1133" s="42">
        <v>0</v>
      </c>
      <c r="V1133" s="42">
        <v>0</v>
      </c>
      <c r="W1133" s="42">
        <v>0</v>
      </c>
      <c r="X1133" s="42">
        <v>0</v>
      </c>
      <c r="Y1133" s="42">
        <v>0</v>
      </c>
      <c r="Z1133" s="42">
        <v>0</v>
      </c>
      <c r="AA1133" s="42">
        <v>0</v>
      </c>
      <c r="AB1133" s="42">
        <v>0</v>
      </c>
      <c r="AC1133" s="42">
        <v>0</v>
      </c>
      <c r="AD1133" s="42">
        <v>0</v>
      </c>
      <c r="AE1133" s="42">
        <v>0</v>
      </c>
      <c r="AF1133" s="42">
        <v>0</v>
      </c>
      <c r="AG1133" s="42">
        <v>0</v>
      </c>
      <c r="AH1133" s="42">
        <v>0</v>
      </c>
      <c r="AI1133" s="42">
        <v>0</v>
      </c>
      <c r="AJ1133" s="42">
        <v>0</v>
      </c>
      <c r="AK1133" s="42">
        <v>0</v>
      </c>
      <c r="AL1133" s="42">
        <v>0</v>
      </c>
      <c r="AM1133" s="42">
        <v>0</v>
      </c>
      <c r="AN1133" s="42">
        <v>0</v>
      </c>
      <c r="AO1133" s="42">
        <v>0</v>
      </c>
      <c r="AP1133" s="42">
        <v>0</v>
      </c>
      <c r="AQ1133" s="42">
        <v>0</v>
      </c>
      <c r="AR1133" s="42">
        <v>0</v>
      </c>
      <c r="AS1133" s="42">
        <v>0</v>
      </c>
      <c r="AT1133" s="42">
        <v>0</v>
      </c>
      <c r="AU1133" s="42">
        <v>0</v>
      </c>
      <c r="AV1133" s="42">
        <v>0</v>
      </c>
      <c r="AW1133" s="42">
        <v>0</v>
      </c>
      <c r="AX1133" s="42">
        <v>0</v>
      </c>
      <c r="AY1133" s="42">
        <v>0</v>
      </c>
      <c r="AZ1133" s="42">
        <v>0</v>
      </c>
      <c r="BA1133" s="42">
        <v>0</v>
      </c>
    </row>
    <row r="1134" spans="1:53" x14ac:dyDescent="0.2">
      <c r="A1134" s="91" t="s">
        <v>1253</v>
      </c>
    </row>
    <row r="1135" spans="1:53" x14ac:dyDescent="0.2">
      <c r="A1135" s="91" t="s">
        <v>1254</v>
      </c>
    </row>
    <row r="1136" spans="1:53" x14ac:dyDescent="0.2">
      <c r="A1136" s="91" t="s">
        <v>1255</v>
      </c>
      <c r="B1136" s="42">
        <v>0</v>
      </c>
      <c r="C1136" s="42">
        <v>0</v>
      </c>
      <c r="D1136" s="42">
        <v>0</v>
      </c>
      <c r="E1136" s="42">
        <v>0</v>
      </c>
      <c r="F1136" s="42">
        <v>0</v>
      </c>
      <c r="G1136" s="42">
        <v>0</v>
      </c>
      <c r="H1136" s="42">
        <v>0</v>
      </c>
      <c r="I1136" s="42">
        <v>0</v>
      </c>
      <c r="J1136" s="42">
        <v>0</v>
      </c>
      <c r="K1136" s="42">
        <v>0</v>
      </c>
      <c r="L1136" s="42">
        <v>0</v>
      </c>
      <c r="M1136" s="42">
        <v>0</v>
      </c>
      <c r="N1136" s="42">
        <v>0</v>
      </c>
      <c r="O1136" s="42">
        <v>0</v>
      </c>
      <c r="P1136" s="42">
        <v>0</v>
      </c>
      <c r="Q1136" s="42">
        <v>0</v>
      </c>
      <c r="R1136" s="42">
        <v>0</v>
      </c>
      <c r="S1136" s="42">
        <v>0</v>
      </c>
      <c r="T1136" s="42">
        <v>0</v>
      </c>
      <c r="U1136" s="42">
        <v>0</v>
      </c>
      <c r="V1136" s="42">
        <v>0</v>
      </c>
      <c r="W1136" s="42">
        <v>0</v>
      </c>
      <c r="X1136" s="42">
        <v>0</v>
      </c>
      <c r="Y1136" s="42">
        <v>0</v>
      </c>
      <c r="Z1136" s="42">
        <v>0</v>
      </c>
      <c r="AA1136" s="42">
        <v>0</v>
      </c>
      <c r="AB1136" s="42">
        <v>0</v>
      </c>
      <c r="AC1136" s="42">
        <v>0</v>
      </c>
      <c r="AD1136" s="42">
        <v>0</v>
      </c>
      <c r="AE1136" s="42">
        <v>0</v>
      </c>
      <c r="AF1136" s="42">
        <v>0</v>
      </c>
      <c r="AG1136" s="42">
        <v>0</v>
      </c>
      <c r="AH1136" s="42">
        <v>0</v>
      </c>
      <c r="AI1136" s="42">
        <v>0</v>
      </c>
      <c r="AJ1136" s="42">
        <v>0</v>
      </c>
      <c r="AK1136" s="42">
        <v>0</v>
      </c>
      <c r="AL1136" s="42">
        <v>0</v>
      </c>
      <c r="AM1136" s="42">
        <v>0</v>
      </c>
      <c r="AN1136" s="42">
        <v>0</v>
      </c>
      <c r="AO1136" s="42">
        <v>0</v>
      </c>
      <c r="AP1136" s="42">
        <v>0</v>
      </c>
      <c r="AQ1136" s="42">
        <v>0</v>
      </c>
      <c r="AR1136" s="42">
        <v>0</v>
      </c>
      <c r="AS1136" s="42">
        <v>0</v>
      </c>
      <c r="AT1136" s="42">
        <v>0</v>
      </c>
      <c r="AU1136" s="42">
        <v>0</v>
      </c>
      <c r="AV1136" s="42">
        <v>0</v>
      </c>
      <c r="AW1136" s="42">
        <v>0</v>
      </c>
      <c r="AX1136" s="42">
        <v>0</v>
      </c>
      <c r="AY1136" s="42">
        <v>0</v>
      </c>
      <c r="AZ1136" s="42">
        <v>0</v>
      </c>
      <c r="BA1136" s="42">
        <v>0</v>
      </c>
    </row>
    <row r="1137" spans="1:53" x14ac:dyDescent="0.2">
      <c r="A1137" s="91" t="s">
        <v>1256</v>
      </c>
      <c r="B1137" s="42">
        <v>0</v>
      </c>
      <c r="C1137" s="42">
        <v>0</v>
      </c>
      <c r="D1137" s="42">
        <v>0</v>
      </c>
      <c r="E1137" s="42">
        <v>0</v>
      </c>
      <c r="F1137" s="42">
        <v>0</v>
      </c>
      <c r="G1137" s="42">
        <v>0</v>
      </c>
      <c r="H1137" s="42">
        <v>0</v>
      </c>
      <c r="I1137" s="42">
        <v>0</v>
      </c>
      <c r="J1137" s="42">
        <v>0</v>
      </c>
      <c r="K1137" s="42">
        <v>0</v>
      </c>
      <c r="L1137" s="42">
        <v>0</v>
      </c>
      <c r="M1137" s="42">
        <v>0</v>
      </c>
      <c r="N1137" s="42">
        <v>0</v>
      </c>
      <c r="O1137" s="42">
        <v>0</v>
      </c>
      <c r="P1137" s="42">
        <v>0</v>
      </c>
      <c r="Q1137" s="42">
        <v>0</v>
      </c>
      <c r="R1137" s="42">
        <v>0</v>
      </c>
      <c r="S1137" s="42">
        <v>0</v>
      </c>
      <c r="T1137" s="42">
        <v>0</v>
      </c>
      <c r="U1137" s="42">
        <v>0</v>
      </c>
      <c r="V1137" s="42">
        <v>0</v>
      </c>
      <c r="W1137" s="42">
        <v>0</v>
      </c>
      <c r="X1137" s="42">
        <v>0</v>
      </c>
      <c r="Y1137" s="42">
        <v>0</v>
      </c>
      <c r="Z1137" s="42">
        <v>0</v>
      </c>
      <c r="AA1137" s="42">
        <v>0</v>
      </c>
      <c r="AB1137" s="42">
        <v>0</v>
      </c>
      <c r="AC1137" s="42">
        <v>0</v>
      </c>
      <c r="AD1137" s="42">
        <v>0</v>
      </c>
      <c r="AE1137" s="42">
        <v>0</v>
      </c>
      <c r="AF1137" s="42">
        <v>0</v>
      </c>
      <c r="AG1137" s="42">
        <v>0</v>
      </c>
      <c r="AH1137" s="42">
        <v>0</v>
      </c>
      <c r="AI1137" s="42">
        <v>0</v>
      </c>
      <c r="AJ1137" s="42">
        <v>0</v>
      </c>
      <c r="AK1137" s="42">
        <v>0</v>
      </c>
      <c r="AL1137" s="42">
        <v>0</v>
      </c>
      <c r="AM1137" s="42">
        <v>0</v>
      </c>
      <c r="AN1137" s="42">
        <v>0</v>
      </c>
      <c r="AO1137" s="42">
        <v>0</v>
      </c>
      <c r="AP1137" s="42">
        <v>0</v>
      </c>
      <c r="AQ1137" s="42">
        <v>0</v>
      </c>
      <c r="AR1137" s="42">
        <v>0</v>
      </c>
      <c r="AS1137" s="42">
        <v>0</v>
      </c>
      <c r="AT1137" s="42">
        <v>0</v>
      </c>
      <c r="AU1137" s="42">
        <v>0</v>
      </c>
      <c r="AV1137" s="42">
        <v>0</v>
      </c>
      <c r="AW1137" s="42">
        <v>0</v>
      </c>
      <c r="AX1137" s="42">
        <v>0</v>
      </c>
      <c r="AY1137" s="42">
        <v>0</v>
      </c>
      <c r="AZ1137" s="42">
        <v>0</v>
      </c>
      <c r="BA1137" s="42">
        <v>0</v>
      </c>
    </row>
    <row r="1138" spans="1:53" x14ac:dyDescent="0.2">
      <c r="A1138" s="91" t="s">
        <v>1257</v>
      </c>
      <c r="B1138" s="42">
        <v>0</v>
      </c>
      <c r="C1138" s="42">
        <v>0</v>
      </c>
      <c r="D1138" s="42">
        <v>0</v>
      </c>
      <c r="E1138" s="42">
        <v>0</v>
      </c>
      <c r="F1138" s="42">
        <v>0</v>
      </c>
      <c r="G1138" s="42">
        <v>0</v>
      </c>
      <c r="H1138" s="42">
        <v>0</v>
      </c>
      <c r="I1138" s="42">
        <v>0</v>
      </c>
      <c r="J1138" s="42">
        <v>0</v>
      </c>
      <c r="K1138" s="42">
        <v>0</v>
      </c>
      <c r="L1138" s="42">
        <v>0</v>
      </c>
      <c r="M1138" s="42">
        <v>0</v>
      </c>
      <c r="N1138" s="42">
        <v>0</v>
      </c>
      <c r="O1138" s="42">
        <v>0</v>
      </c>
      <c r="P1138" s="42">
        <v>0</v>
      </c>
      <c r="Q1138" s="42">
        <v>0</v>
      </c>
      <c r="R1138" s="42">
        <v>0</v>
      </c>
      <c r="S1138" s="42">
        <v>0</v>
      </c>
      <c r="T1138" s="42">
        <v>0</v>
      </c>
      <c r="U1138" s="42">
        <v>0</v>
      </c>
      <c r="V1138" s="42">
        <v>0</v>
      </c>
      <c r="W1138" s="42">
        <v>0</v>
      </c>
      <c r="X1138" s="42">
        <v>0</v>
      </c>
      <c r="Y1138" s="42">
        <v>0</v>
      </c>
      <c r="Z1138" s="42">
        <v>0</v>
      </c>
      <c r="AA1138" s="42">
        <v>0</v>
      </c>
      <c r="AB1138" s="42">
        <v>0</v>
      </c>
      <c r="AC1138" s="42">
        <v>0</v>
      </c>
      <c r="AD1138" s="42">
        <v>0</v>
      </c>
      <c r="AE1138" s="42">
        <v>0</v>
      </c>
      <c r="AF1138" s="42">
        <v>0</v>
      </c>
      <c r="AG1138" s="42">
        <v>0</v>
      </c>
      <c r="AH1138" s="42">
        <v>0</v>
      </c>
      <c r="AI1138" s="42">
        <v>0</v>
      </c>
      <c r="AJ1138" s="42">
        <v>0</v>
      </c>
      <c r="AK1138" s="42">
        <v>0</v>
      </c>
      <c r="AL1138" s="42">
        <v>0</v>
      </c>
      <c r="AM1138" s="42">
        <v>0</v>
      </c>
      <c r="AN1138" s="42">
        <v>0</v>
      </c>
      <c r="AO1138" s="42">
        <v>0</v>
      </c>
      <c r="AP1138" s="42">
        <v>0</v>
      </c>
      <c r="AQ1138" s="42">
        <v>0</v>
      </c>
      <c r="AR1138" s="42">
        <v>0</v>
      </c>
      <c r="AS1138" s="42">
        <v>0</v>
      </c>
      <c r="AT1138" s="42">
        <v>0</v>
      </c>
      <c r="AU1138" s="42">
        <v>0</v>
      </c>
      <c r="AV1138" s="42">
        <v>0</v>
      </c>
      <c r="AW1138" s="42">
        <v>0</v>
      </c>
      <c r="AX1138" s="42">
        <v>0</v>
      </c>
      <c r="AY1138" s="42">
        <v>0</v>
      </c>
      <c r="AZ1138" s="42">
        <v>0</v>
      </c>
      <c r="BA1138" s="42">
        <v>0</v>
      </c>
    </row>
    <row r="1139" spans="1:53" x14ac:dyDescent="0.2">
      <c r="A1139" s="43" t="s">
        <v>1258</v>
      </c>
      <c r="B1139" s="42">
        <v>0</v>
      </c>
      <c r="C1139" s="42">
        <v>0</v>
      </c>
      <c r="D1139" s="42">
        <v>0</v>
      </c>
      <c r="E1139" s="42">
        <v>0</v>
      </c>
      <c r="F1139" s="42">
        <v>0</v>
      </c>
      <c r="G1139" s="42">
        <v>0</v>
      </c>
      <c r="H1139" s="42">
        <v>0</v>
      </c>
      <c r="I1139" s="42">
        <v>0</v>
      </c>
      <c r="J1139" s="42">
        <v>0</v>
      </c>
      <c r="K1139" s="42">
        <v>0</v>
      </c>
      <c r="L1139" s="42">
        <v>0</v>
      </c>
      <c r="M1139" s="42">
        <v>0</v>
      </c>
      <c r="N1139" s="42">
        <v>0</v>
      </c>
      <c r="O1139" s="42">
        <v>0</v>
      </c>
      <c r="P1139" s="42">
        <v>0</v>
      </c>
      <c r="Q1139" s="42">
        <v>0</v>
      </c>
      <c r="R1139" s="42">
        <v>0</v>
      </c>
      <c r="S1139" s="42">
        <v>0</v>
      </c>
      <c r="T1139" s="42">
        <v>0</v>
      </c>
      <c r="U1139" s="42">
        <v>0</v>
      </c>
      <c r="V1139" s="42">
        <v>0</v>
      </c>
      <c r="W1139" s="42">
        <v>0</v>
      </c>
      <c r="X1139" s="42">
        <v>0</v>
      </c>
      <c r="Y1139" s="42">
        <v>0</v>
      </c>
      <c r="Z1139" s="42">
        <v>0</v>
      </c>
      <c r="AA1139" s="42">
        <v>0</v>
      </c>
      <c r="AB1139" s="42">
        <v>0</v>
      </c>
      <c r="AC1139" s="42">
        <v>0</v>
      </c>
      <c r="AD1139" s="42">
        <v>0</v>
      </c>
      <c r="AE1139" s="42">
        <v>0</v>
      </c>
      <c r="AF1139" s="42">
        <v>0</v>
      </c>
      <c r="AG1139" s="42">
        <v>0</v>
      </c>
      <c r="AH1139" s="42">
        <v>0</v>
      </c>
      <c r="AI1139" s="42">
        <v>0</v>
      </c>
      <c r="AJ1139" s="42">
        <v>0</v>
      </c>
      <c r="AK1139" s="42">
        <v>0</v>
      </c>
      <c r="AL1139" s="42">
        <v>0</v>
      </c>
      <c r="AM1139" s="42">
        <v>0</v>
      </c>
      <c r="AN1139" s="42">
        <v>0</v>
      </c>
      <c r="AO1139" s="42">
        <v>0</v>
      </c>
      <c r="AP1139" s="42">
        <v>0</v>
      </c>
      <c r="AQ1139" s="42">
        <v>0</v>
      </c>
      <c r="AR1139" s="42">
        <v>0</v>
      </c>
      <c r="AS1139" s="42">
        <v>0</v>
      </c>
      <c r="AT1139" s="42">
        <v>0</v>
      </c>
      <c r="AU1139" s="42">
        <v>0</v>
      </c>
      <c r="AV1139" s="42">
        <v>0</v>
      </c>
      <c r="AW1139" s="42">
        <v>0</v>
      </c>
      <c r="AX1139" s="42">
        <v>0</v>
      </c>
      <c r="AY1139" s="42">
        <v>0</v>
      </c>
      <c r="AZ1139" s="42">
        <v>0</v>
      </c>
      <c r="BA1139" s="42">
        <v>0</v>
      </c>
    </row>
    <row r="1140" spans="1:53" x14ac:dyDescent="0.2">
      <c r="A1140" s="91" t="s">
        <v>1259</v>
      </c>
    </row>
    <row r="1141" spans="1:53" x14ac:dyDescent="0.2">
      <c r="A1141" s="91" t="s">
        <v>1260</v>
      </c>
      <c r="B1141" s="42">
        <v>0</v>
      </c>
      <c r="C1141" s="42">
        <v>0</v>
      </c>
      <c r="D1141" s="42">
        <v>0</v>
      </c>
      <c r="E1141" s="42">
        <v>0</v>
      </c>
      <c r="F1141" s="42">
        <v>0</v>
      </c>
      <c r="G1141" s="42">
        <v>0</v>
      </c>
      <c r="H1141" s="42">
        <v>0</v>
      </c>
      <c r="I1141" s="42">
        <v>0</v>
      </c>
      <c r="J1141" s="42">
        <v>0</v>
      </c>
      <c r="K1141" s="42">
        <v>0</v>
      </c>
      <c r="L1141" s="42">
        <v>0</v>
      </c>
      <c r="M1141" s="42">
        <v>0</v>
      </c>
      <c r="N1141" s="42">
        <v>0</v>
      </c>
      <c r="O1141" s="42">
        <v>0</v>
      </c>
      <c r="P1141" s="42">
        <v>0</v>
      </c>
      <c r="Q1141" s="42">
        <v>0</v>
      </c>
      <c r="R1141" s="42">
        <v>0</v>
      </c>
      <c r="S1141" s="42">
        <v>0</v>
      </c>
      <c r="T1141" s="42">
        <v>0</v>
      </c>
      <c r="U1141" s="42">
        <v>0</v>
      </c>
      <c r="V1141" s="42">
        <v>0</v>
      </c>
      <c r="W1141" s="42">
        <v>0</v>
      </c>
      <c r="X1141" s="42">
        <v>0</v>
      </c>
      <c r="Y1141" s="42">
        <v>0</v>
      </c>
      <c r="Z1141" s="42">
        <v>0</v>
      </c>
      <c r="AA1141" s="42">
        <v>0</v>
      </c>
      <c r="AB1141" s="42">
        <v>0</v>
      </c>
      <c r="AC1141" s="42">
        <v>0</v>
      </c>
      <c r="AD1141" s="42">
        <v>0</v>
      </c>
      <c r="AE1141" s="42">
        <v>0</v>
      </c>
      <c r="AF1141" s="42">
        <v>0</v>
      </c>
      <c r="AG1141" s="42">
        <v>0</v>
      </c>
      <c r="AH1141" s="42">
        <v>0</v>
      </c>
      <c r="AI1141" s="42">
        <v>0</v>
      </c>
      <c r="AJ1141" s="42">
        <v>0</v>
      </c>
      <c r="AK1141" s="42">
        <v>0</v>
      </c>
      <c r="AL1141" s="42">
        <v>0</v>
      </c>
      <c r="AM1141" s="42">
        <v>0</v>
      </c>
      <c r="AN1141" s="42">
        <v>0</v>
      </c>
      <c r="AO1141" s="42">
        <v>0</v>
      </c>
      <c r="AP1141" s="42">
        <v>0</v>
      </c>
      <c r="AQ1141" s="42">
        <v>0</v>
      </c>
      <c r="AR1141" s="42">
        <v>0</v>
      </c>
      <c r="AS1141" s="42">
        <v>0</v>
      </c>
      <c r="AT1141" s="42">
        <v>0</v>
      </c>
      <c r="AU1141" s="42">
        <v>0</v>
      </c>
      <c r="AV1141" s="42">
        <v>0</v>
      </c>
      <c r="AW1141" s="42">
        <v>0</v>
      </c>
      <c r="AX1141" s="42">
        <v>0</v>
      </c>
      <c r="AY1141" s="42">
        <v>0</v>
      </c>
      <c r="AZ1141" s="42">
        <v>0</v>
      </c>
      <c r="BA1141" s="42">
        <v>0</v>
      </c>
    </row>
    <row r="1142" spans="1:53" x14ac:dyDescent="0.2">
      <c r="A1142" s="91" t="s">
        <v>1261</v>
      </c>
      <c r="B1142" s="42">
        <v>0</v>
      </c>
      <c r="C1142" s="42">
        <v>0</v>
      </c>
      <c r="D1142" s="42">
        <v>0</v>
      </c>
      <c r="E1142" s="42">
        <v>0</v>
      </c>
      <c r="F1142" s="42">
        <v>0</v>
      </c>
      <c r="G1142" s="42">
        <v>0</v>
      </c>
      <c r="H1142" s="42">
        <v>0</v>
      </c>
      <c r="I1142" s="42">
        <v>0</v>
      </c>
      <c r="J1142" s="42">
        <v>0</v>
      </c>
      <c r="K1142" s="42">
        <v>0</v>
      </c>
      <c r="L1142" s="42">
        <v>0</v>
      </c>
      <c r="M1142" s="42">
        <v>0</v>
      </c>
      <c r="N1142" s="42">
        <v>0</v>
      </c>
      <c r="O1142" s="42">
        <v>0</v>
      </c>
      <c r="P1142" s="42">
        <v>0</v>
      </c>
      <c r="Q1142" s="42">
        <v>0</v>
      </c>
      <c r="R1142" s="42">
        <v>0</v>
      </c>
      <c r="S1142" s="42">
        <v>0</v>
      </c>
      <c r="T1142" s="42">
        <v>0</v>
      </c>
      <c r="U1142" s="42">
        <v>0</v>
      </c>
      <c r="V1142" s="42">
        <v>0</v>
      </c>
      <c r="W1142" s="42">
        <v>0</v>
      </c>
      <c r="X1142" s="42">
        <v>0</v>
      </c>
      <c r="Y1142" s="42">
        <v>0</v>
      </c>
      <c r="Z1142" s="42">
        <v>0</v>
      </c>
      <c r="AA1142" s="42">
        <v>0</v>
      </c>
      <c r="AB1142" s="42">
        <v>0</v>
      </c>
      <c r="AC1142" s="42">
        <v>0</v>
      </c>
      <c r="AD1142" s="42">
        <v>0</v>
      </c>
      <c r="AE1142" s="42">
        <v>0</v>
      </c>
      <c r="AF1142" s="42">
        <v>0</v>
      </c>
      <c r="AG1142" s="42">
        <v>0</v>
      </c>
      <c r="AH1142" s="42">
        <v>0</v>
      </c>
      <c r="AI1142" s="42">
        <v>0</v>
      </c>
      <c r="AJ1142" s="42">
        <v>0</v>
      </c>
      <c r="AK1142" s="42">
        <v>0</v>
      </c>
      <c r="AL1142" s="42">
        <v>0</v>
      </c>
      <c r="AM1142" s="42">
        <v>0</v>
      </c>
      <c r="AN1142" s="42">
        <v>0</v>
      </c>
      <c r="AO1142" s="42">
        <v>0</v>
      </c>
      <c r="AP1142" s="42">
        <v>0</v>
      </c>
      <c r="AQ1142" s="42">
        <v>0</v>
      </c>
      <c r="AR1142" s="42">
        <v>0</v>
      </c>
      <c r="AS1142" s="42">
        <v>0</v>
      </c>
      <c r="AT1142" s="42">
        <v>0</v>
      </c>
      <c r="AU1142" s="42">
        <v>0</v>
      </c>
      <c r="AV1142" s="42">
        <v>0</v>
      </c>
      <c r="AW1142" s="42">
        <v>0</v>
      </c>
      <c r="AX1142" s="42">
        <v>0</v>
      </c>
      <c r="AY1142" s="42">
        <v>0</v>
      </c>
      <c r="AZ1142" s="42">
        <v>0</v>
      </c>
      <c r="BA1142" s="42">
        <v>0</v>
      </c>
    </row>
    <row r="1143" spans="1:53" x14ac:dyDescent="0.2">
      <c r="A1143" s="43" t="s">
        <v>1262</v>
      </c>
      <c r="B1143" s="42">
        <v>0</v>
      </c>
      <c r="C1143" s="42">
        <v>0</v>
      </c>
      <c r="D1143" s="42">
        <v>0</v>
      </c>
      <c r="E1143" s="42">
        <v>0</v>
      </c>
      <c r="F1143" s="42">
        <v>0</v>
      </c>
      <c r="G1143" s="42">
        <v>0</v>
      </c>
      <c r="H1143" s="42">
        <v>0</v>
      </c>
      <c r="I1143" s="42">
        <v>0</v>
      </c>
      <c r="J1143" s="42">
        <v>0</v>
      </c>
      <c r="K1143" s="42">
        <v>0</v>
      </c>
      <c r="L1143" s="42">
        <v>0</v>
      </c>
      <c r="M1143" s="42">
        <v>0</v>
      </c>
      <c r="N1143" s="42">
        <v>0</v>
      </c>
      <c r="O1143" s="42">
        <v>0</v>
      </c>
      <c r="P1143" s="42">
        <v>0</v>
      </c>
      <c r="Q1143" s="42">
        <v>0</v>
      </c>
      <c r="R1143" s="42">
        <v>0</v>
      </c>
      <c r="S1143" s="42">
        <v>0</v>
      </c>
      <c r="T1143" s="42">
        <v>0</v>
      </c>
      <c r="U1143" s="42">
        <v>0</v>
      </c>
      <c r="V1143" s="42">
        <v>0</v>
      </c>
      <c r="W1143" s="42">
        <v>0</v>
      </c>
      <c r="X1143" s="42">
        <v>0</v>
      </c>
      <c r="Y1143" s="42">
        <v>0</v>
      </c>
      <c r="Z1143" s="42">
        <v>0</v>
      </c>
      <c r="AA1143" s="42">
        <v>0</v>
      </c>
      <c r="AB1143" s="42">
        <v>0</v>
      </c>
      <c r="AC1143" s="42">
        <v>0</v>
      </c>
      <c r="AD1143" s="42">
        <v>0</v>
      </c>
      <c r="AE1143" s="42">
        <v>0</v>
      </c>
      <c r="AF1143" s="42">
        <v>0</v>
      </c>
      <c r="AG1143" s="42">
        <v>0</v>
      </c>
      <c r="AH1143" s="42">
        <v>0</v>
      </c>
      <c r="AI1143" s="42">
        <v>0</v>
      </c>
      <c r="AJ1143" s="42">
        <v>0</v>
      </c>
      <c r="AK1143" s="42">
        <v>0</v>
      </c>
      <c r="AL1143" s="42">
        <v>0</v>
      </c>
      <c r="AM1143" s="42">
        <v>0</v>
      </c>
      <c r="AN1143" s="42">
        <v>0</v>
      </c>
      <c r="AO1143" s="42">
        <v>0</v>
      </c>
      <c r="AP1143" s="42">
        <v>0</v>
      </c>
      <c r="AQ1143" s="42">
        <v>0</v>
      </c>
      <c r="AR1143" s="42">
        <v>0</v>
      </c>
      <c r="AS1143" s="42">
        <v>0</v>
      </c>
      <c r="AT1143" s="42">
        <v>0</v>
      </c>
      <c r="AU1143" s="42">
        <v>0</v>
      </c>
      <c r="AV1143" s="42">
        <v>0</v>
      </c>
      <c r="AW1143" s="42">
        <v>0</v>
      </c>
      <c r="AX1143" s="42">
        <v>0</v>
      </c>
      <c r="AY1143" s="42">
        <v>0</v>
      </c>
      <c r="AZ1143" s="42">
        <v>0</v>
      </c>
      <c r="BA1143" s="42">
        <v>0</v>
      </c>
    </row>
    <row r="1144" spans="1:53" x14ac:dyDescent="0.2">
      <c r="A1144" s="91" t="s">
        <v>1263</v>
      </c>
    </row>
    <row r="1145" spans="1:53" x14ac:dyDescent="0.2">
      <c r="A1145" s="91" t="s">
        <v>1264</v>
      </c>
      <c r="B1145" s="42">
        <v>1000</v>
      </c>
      <c r="C1145" s="42">
        <v>1000</v>
      </c>
      <c r="D1145" s="42">
        <v>1000</v>
      </c>
      <c r="E1145" s="42">
        <v>1000</v>
      </c>
      <c r="F1145" s="42">
        <v>1000</v>
      </c>
      <c r="G1145" s="42">
        <v>1000</v>
      </c>
      <c r="H1145" s="42">
        <v>1000</v>
      </c>
      <c r="I1145" s="42">
        <v>1000</v>
      </c>
      <c r="J1145" s="42">
        <v>1000</v>
      </c>
      <c r="K1145" s="42">
        <v>1000</v>
      </c>
      <c r="L1145" s="42">
        <v>1000</v>
      </c>
      <c r="M1145" s="42">
        <v>1000</v>
      </c>
      <c r="N1145" s="42">
        <v>1000</v>
      </c>
      <c r="O1145" s="42">
        <v>1000</v>
      </c>
      <c r="P1145" s="42">
        <v>1000</v>
      </c>
      <c r="Q1145" s="42">
        <v>1000</v>
      </c>
      <c r="R1145" s="42">
        <v>1000</v>
      </c>
      <c r="S1145" s="42">
        <v>1000</v>
      </c>
      <c r="T1145" s="42">
        <v>1000</v>
      </c>
      <c r="U1145" s="42">
        <v>1000</v>
      </c>
      <c r="V1145" s="42">
        <v>1000</v>
      </c>
      <c r="W1145" s="42">
        <v>1000</v>
      </c>
      <c r="X1145" s="42">
        <v>1000</v>
      </c>
      <c r="Y1145" s="42">
        <v>1000</v>
      </c>
      <c r="Z1145" s="42">
        <v>1000</v>
      </c>
      <c r="AA1145" s="42">
        <v>1000</v>
      </c>
      <c r="AB1145" s="42">
        <v>1000</v>
      </c>
      <c r="AC1145" s="42">
        <v>1000</v>
      </c>
      <c r="AD1145" s="42">
        <v>1000</v>
      </c>
      <c r="AE1145" s="42">
        <v>1000</v>
      </c>
      <c r="AF1145" s="42">
        <v>1000</v>
      </c>
      <c r="AG1145" s="42">
        <v>1000</v>
      </c>
      <c r="AH1145" s="42">
        <v>1000</v>
      </c>
      <c r="AI1145" s="42">
        <v>1000</v>
      </c>
      <c r="AJ1145" s="42">
        <v>1000</v>
      </c>
      <c r="AK1145" s="42">
        <v>1000</v>
      </c>
      <c r="AL1145" s="42">
        <v>1000</v>
      </c>
      <c r="AM1145" s="42">
        <v>1000</v>
      </c>
      <c r="AN1145" s="42">
        <v>1000</v>
      </c>
      <c r="AO1145" s="42">
        <v>1000</v>
      </c>
      <c r="AP1145" s="42">
        <v>1000</v>
      </c>
      <c r="AQ1145" s="42">
        <v>1000</v>
      </c>
      <c r="AR1145" s="42">
        <v>1000</v>
      </c>
      <c r="AS1145" s="42">
        <v>1000</v>
      </c>
      <c r="AT1145" s="42">
        <v>1000</v>
      </c>
      <c r="AU1145" s="42">
        <v>1000</v>
      </c>
      <c r="AV1145" s="42">
        <v>1000</v>
      </c>
      <c r="AW1145" s="42">
        <v>1000</v>
      </c>
      <c r="AX1145" s="42">
        <v>1000</v>
      </c>
      <c r="AY1145" s="42">
        <v>1000</v>
      </c>
      <c r="AZ1145" s="42">
        <v>1000</v>
      </c>
      <c r="BA1145" s="42">
        <v>1000</v>
      </c>
    </row>
    <row r="1146" spans="1:53" x14ac:dyDescent="0.2">
      <c r="A1146" s="91" t="s">
        <v>1265</v>
      </c>
      <c r="B1146" s="42">
        <v>26868168584.414299</v>
      </c>
      <c r="C1146" s="42">
        <v>27056686513.4258</v>
      </c>
      <c r="D1146" s="42">
        <v>27081923520.9011</v>
      </c>
      <c r="E1146" s="42">
        <v>27176974307.0364</v>
      </c>
      <c r="F1146" s="42">
        <v>27263064395.3685</v>
      </c>
      <c r="G1146" s="42">
        <v>27409990798.580101</v>
      </c>
      <c r="H1146" s="42">
        <v>27519789779.594898</v>
      </c>
      <c r="I1146" s="42">
        <v>27582028779.036598</v>
      </c>
      <c r="J1146" s="42">
        <v>27811538281.606899</v>
      </c>
      <c r="K1146" s="42">
        <v>27857030752.964901</v>
      </c>
      <c r="L1146" s="42">
        <v>27955356309.863201</v>
      </c>
      <c r="M1146" s="42">
        <v>27817448118.485802</v>
      </c>
      <c r="N1146" s="42">
        <v>27817448118.485802</v>
      </c>
      <c r="O1146" s="42">
        <v>27729555999.8573</v>
      </c>
      <c r="P1146" s="42">
        <v>27902746164.4949</v>
      </c>
      <c r="Q1146" s="42">
        <v>27973074065.616798</v>
      </c>
      <c r="R1146" s="42">
        <v>28124965628.742901</v>
      </c>
      <c r="S1146" s="42">
        <v>28278359547.530201</v>
      </c>
      <c r="T1146" s="42">
        <v>28494470510.000099</v>
      </c>
      <c r="U1146" s="42">
        <v>28914396005.4729</v>
      </c>
      <c r="V1146" s="42">
        <v>29058785221.141499</v>
      </c>
      <c r="W1146" s="42">
        <v>29302019042.944302</v>
      </c>
      <c r="X1146" s="42">
        <v>29408392864.150101</v>
      </c>
      <c r="Y1146" s="42">
        <v>29504087214.182201</v>
      </c>
      <c r="Z1146" s="42">
        <v>29340409529.308701</v>
      </c>
      <c r="AA1146" s="42">
        <v>29340409529.308701</v>
      </c>
      <c r="AB1146" s="42">
        <v>29447930956.2747</v>
      </c>
      <c r="AC1146" s="42">
        <v>29682808841.101398</v>
      </c>
      <c r="AD1146" s="42">
        <v>29730767402.944901</v>
      </c>
      <c r="AE1146" s="42">
        <v>29860506338.418999</v>
      </c>
      <c r="AF1146" s="42">
        <v>29989966237.060902</v>
      </c>
      <c r="AG1146" s="42">
        <v>30181760892.955799</v>
      </c>
      <c r="AH1146" s="42">
        <v>30576473633.072601</v>
      </c>
      <c r="AI1146" s="42">
        <v>30723174111.960701</v>
      </c>
      <c r="AJ1146" s="42">
        <v>30970772361.584702</v>
      </c>
      <c r="AK1146" s="42">
        <v>30990846222.213902</v>
      </c>
      <c r="AL1146" s="42">
        <v>31086652732.390701</v>
      </c>
      <c r="AM1146" s="42">
        <v>30896617033.900101</v>
      </c>
      <c r="AN1146" s="42">
        <v>30896617033.900101</v>
      </c>
      <c r="AO1146" s="42">
        <v>31029719838.198399</v>
      </c>
      <c r="AP1146" s="42">
        <v>31258583709.383801</v>
      </c>
      <c r="AQ1146" s="42">
        <v>31304586709.460499</v>
      </c>
      <c r="AR1146" s="42">
        <v>31436669160.9259</v>
      </c>
      <c r="AS1146" s="42">
        <v>31564198100.778801</v>
      </c>
      <c r="AT1146" s="42">
        <v>31753803222.3652</v>
      </c>
      <c r="AU1146" s="42">
        <v>31994875997.586601</v>
      </c>
      <c r="AV1146" s="42">
        <v>32153287149.6507</v>
      </c>
      <c r="AW1146" s="42">
        <v>32403996077.6395</v>
      </c>
      <c r="AX1146" s="42">
        <v>32578464465.198399</v>
      </c>
      <c r="AY1146" s="42">
        <v>32674956627.9613</v>
      </c>
      <c r="AZ1146" s="42">
        <v>32468108253.601898</v>
      </c>
      <c r="BA1146" s="42">
        <v>32468108253.601898</v>
      </c>
    </row>
    <row r="1147" spans="1:53" x14ac:dyDescent="0.2">
      <c r="A1147" s="91" t="s">
        <v>1266</v>
      </c>
      <c r="B1147" s="42">
        <v>188517929.01152</v>
      </c>
      <c r="C1147" s="42">
        <v>25237007.4752382</v>
      </c>
      <c r="D1147" s="42">
        <v>95050786.135338202</v>
      </c>
      <c r="E1147" s="42">
        <v>86090088.332068101</v>
      </c>
      <c r="F1147" s="42">
        <v>146926403.211575</v>
      </c>
      <c r="G1147" s="42">
        <v>109798981.01485801</v>
      </c>
      <c r="H1147" s="42">
        <v>62238999.441638499</v>
      </c>
      <c r="I1147" s="42">
        <v>229509502.57036</v>
      </c>
      <c r="J1147" s="42">
        <v>45492471.358008601</v>
      </c>
      <c r="K1147" s="42">
        <v>98325556.898273498</v>
      </c>
      <c r="L1147" s="42">
        <v>-137908191.37742701</v>
      </c>
      <c r="M1147" s="42">
        <v>-87892118.628490701</v>
      </c>
      <c r="N1147" s="42">
        <v>-87892118.628490701</v>
      </c>
      <c r="O1147" s="42">
        <v>173190164.63760599</v>
      </c>
      <c r="P1147" s="42">
        <v>70327901.121854693</v>
      </c>
      <c r="Q1147" s="42">
        <v>151891563.12613499</v>
      </c>
      <c r="R1147" s="42">
        <v>153393918.787278</v>
      </c>
      <c r="S1147" s="42">
        <v>216110962.469901</v>
      </c>
      <c r="T1147" s="42">
        <v>419925495.47285497</v>
      </c>
      <c r="U1147" s="42">
        <v>144389215.66859201</v>
      </c>
      <c r="V1147" s="42">
        <v>243233821.802746</v>
      </c>
      <c r="W1147" s="42">
        <v>106373821.205854</v>
      </c>
      <c r="X1147" s="42">
        <v>95694350.0321358</v>
      </c>
      <c r="Y1147" s="42">
        <v>-163677684.87358001</v>
      </c>
      <c r="Z1147" s="42">
        <v>107521426.96601801</v>
      </c>
      <c r="AA1147" s="42">
        <v>107521426.96601801</v>
      </c>
      <c r="AB1147" s="42">
        <v>234877884.82666701</v>
      </c>
      <c r="AC1147" s="42">
        <v>47958561.843566597</v>
      </c>
      <c r="AD1147" s="42">
        <v>129738935.47406</v>
      </c>
      <c r="AE1147" s="42">
        <v>129459898.641932</v>
      </c>
      <c r="AF1147" s="42">
        <v>191794655.89486399</v>
      </c>
      <c r="AG1147" s="42">
        <v>394712740.11677498</v>
      </c>
      <c r="AH1147" s="42">
        <v>146700478.88815001</v>
      </c>
      <c r="AI1147" s="42">
        <v>247598249.62397999</v>
      </c>
      <c r="AJ1147" s="42">
        <v>20073860.629253</v>
      </c>
      <c r="AK1147" s="42">
        <v>95806510.176777795</v>
      </c>
      <c r="AL1147" s="42">
        <v>-190035698.49064901</v>
      </c>
      <c r="AM1147" s="42">
        <v>133102804.298281</v>
      </c>
      <c r="AN1147" s="42">
        <v>133102804.298281</v>
      </c>
      <c r="AO1147" s="42">
        <v>228863871.18547699</v>
      </c>
      <c r="AP1147" s="42">
        <v>46003000.076722302</v>
      </c>
      <c r="AQ1147" s="42">
        <v>132082451.46530101</v>
      </c>
      <c r="AR1147" s="42">
        <v>127528939.85296699</v>
      </c>
      <c r="AS1147" s="42">
        <v>189605121.58640799</v>
      </c>
      <c r="AT1147" s="42">
        <v>241072775.22139201</v>
      </c>
      <c r="AU1147" s="42">
        <v>158411152.06409201</v>
      </c>
      <c r="AV1147" s="42">
        <v>250708927.98877099</v>
      </c>
      <c r="AW1147" s="42">
        <v>174468387.55889201</v>
      </c>
      <c r="AX1147" s="42">
        <v>96492162.762973398</v>
      </c>
      <c r="AY1147" s="42">
        <v>-206848374.359413</v>
      </c>
      <c r="AZ1147" s="42">
        <v>78193751.227535307</v>
      </c>
      <c r="BA1147" s="42">
        <v>78193751.227535307</v>
      </c>
    </row>
    <row r="1148" spans="1:53" x14ac:dyDescent="0.2">
      <c r="A1148" s="91" t="s">
        <v>1267</v>
      </c>
      <c r="B1148" s="42">
        <v>0</v>
      </c>
      <c r="C1148" s="42">
        <v>0</v>
      </c>
      <c r="D1148" s="42">
        <v>0</v>
      </c>
      <c r="E1148" s="42">
        <v>0</v>
      </c>
      <c r="F1148" s="42">
        <v>0</v>
      </c>
      <c r="G1148" s="42">
        <v>0</v>
      </c>
      <c r="H1148" s="42">
        <v>0</v>
      </c>
      <c r="I1148" s="42">
        <v>0</v>
      </c>
      <c r="J1148" s="42">
        <v>0</v>
      </c>
      <c r="K1148" s="42">
        <v>0</v>
      </c>
      <c r="L1148" s="42">
        <v>0</v>
      </c>
      <c r="M1148" s="42">
        <v>0</v>
      </c>
      <c r="N1148" s="42">
        <v>0</v>
      </c>
      <c r="O1148" s="42">
        <v>0</v>
      </c>
      <c r="P1148" s="42">
        <v>0</v>
      </c>
      <c r="Q1148" s="42">
        <v>0</v>
      </c>
      <c r="R1148" s="42">
        <v>0</v>
      </c>
      <c r="S1148" s="42">
        <v>0</v>
      </c>
      <c r="T1148" s="42">
        <v>0</v>
      </c>
      <c r="U1148" s="42">
        <v>0</v>
      </c>
      <c r="V1148" s="42">
        <v>0</v>
      </c>
      <c r="W1148" s="42">
        <v>0</v>
      </c>
      <c r="X1148" s="42">
        <v>0</v>
      </c>
      <c r="Y1148" s="42">
        <v>0</v>
      </c>
      <c r="Z1148" s="42">
        <v>0</v>
      </c>
      <c r="AA1148" s="42">
        <v>0</v>
      </c>
      <c r="AB1148" s="42">
        <v>0</v>
      </c>
      <c r="AC1148" s="42">
        <v>0</v>
      </c>
      <c r="AD1148" s="42">
        <v>0</v>
      </c>
      <c r="AE1148" s="42">
        <v>0</v>
      </c>
      <c r="AF1148" s="42">
        <v>0</v>
      </c>
      <c r="AG1148" s="42">
        <v>0</v>
      </c>
      <c r="AH1148" s="42">
        <v>0</v>
      </c>
      <c r="AI1148" s="42">
        <v>0</v>
      </c>
      <c r="AJ1148" s="42">
        <v>0</v>
      </c>
      <c r="AK1148" s="42">
        <v>0</v>
      </c>
      <c r="AL1148" s="42">
        <v>0</v>
      </c>
      <c r="AM1148" s="42">
        <v>0</v>
      </c>
      <c r="AN1148" s="42">
        <v>0</v>
      </c>
      <c r="AO1148" s="42">
        <v>0</v>
      </c>
      <c r="AP1148" s="42">
        <v>0</v>
      </c>
      <c r="AQ1148" s="42">
        <v>0</v>
      </c>
      <c r="AR1148" s="42">
        <v>0</v>
      </c>
      <c r="AS1148" s="42">
        <v>0</v>
      </c>
      <c r="AT1148" s="42">
        <v>0</v>
      </c>
      <c r="AU1148" s="42">
        <v>0</v>
      </c>
      <c r="AV1148" s="42">
        <v>0</v>
      </c>
      <c r="AW1148" s="42">
        <v>0</v>
      </c>
      <c r="AX1148" s="42">
        <v>0</v>
      </c>
      <c r="AY1148" s="42">
        <v>0</v>
      </c>
      <c r="AZ1148" s="42">
        <v>0</v>
      </c>
      <c r="BA1148" s="42">
        <v>0</v>
      </c>
    </row>
    <row r="1149" spans="1:53" x14ac:dyDescent="0.2">
      <c r="A1149" s="43" t="s">
        <v>1268</v>
      </c>
      <c r="B1149" s="42">
        <v>188517929.01152</v>
      </c>
      <c r="C1149" s="42">
        <v>25237007.4752382</v>
      </c>
      <c r="D1149" s="42">
        <v>95050786.135338202</v>
      </c>
      <c r="E1149" s="42">
        <v>86090088.332068101</v>
      </c>
      <c r="F1149" s="42">
        <v>146926403.211575</v>
      </c>
      <c r="G1149" s="42">
        <v>109798981.01485801</v>
      </c>
      <c r="H1149" s="42">
        <v>62238999.441638499</v>
      </c>
      <c r="I1149" s="42">
        <v>229509502.57036</v>
      </c>
      <c r="J1149" s="42">
        <v>45492471.358008601</v>
      </c>
      <c r="K1149" s="42">
        <v>98325556.898273498</v>
      </c>
      <c r="L1149" s="42">
        <v>-137908191.37742701</v>
      </c>
      <c r="M1149" s="42">
        <v>-87892118.628490701</v>
      </c>
      <c r="N1149" s="42">
        <v>-87892118.628490701</v>
      </c>
      <c r="O1149" s="42">
        <v>173190164.63760599</v>
      </c>
      <c r="P1149" s="42">
        <v>70327901.121854693</v>
      </c>
      <c r="Q1149" s="42">
        <v>151891563.12613499</v>
      </c>
      <c r="R1149" s="42">
        <v>153393918.787278</v>
      </c>
      <c r="S1149" s="42">
        <v>216110962.469901</v>
      </c>
      <c r="T1149" s="42">
        <v>419925495.47285497</v>
      </c>
      <c r="U1149" s="42">
        <v>144389215.66859201</v>
      </c>
      <c r="V1149" s="42">
        <v>243233821.802746</v>
      </c>
      <c r="W1149" s="42">
        <v>106373821.205854</v>
      </c>
      <c r="X1149" s="42">
        <v>95694350.0321358</v>
      </c>
      <c r="Y1149" s="42">
        <v>-163677684.87358001</v>
      </c>
      <c r="Z1149" s="42">
        <v>107521426.96601801</v>
      </c>
      <c r="AA1149" s="42">
        <v>107521426.96601801</v>
      </c>
      <c r="AB1149" s="42">
        <v>234877884.82666701</v>
      </c>
      <c r="AC1149" s="42">
        <v>47958561.843566597</v>
      </c>
      <c r="AD1149" s="42">
        <v>129738935.47406</v>
      </c>
      <c r="AE1149" s="42">
        <v>129459898.641932</v>
      </c>
      <c r="AF1149" s="42">
        <v>191794655.89486399</v>
      </c>
      <c r="AG1149" s="42">
        <v>394712740.11677498</v>
      </c>
      <c r="AH1149" s="42">
        <v>146700478.88815001</v>
      </c>
      <c r="AI1149" s="42">
        <v>247598249.62397999</v>
      </c>
      <c r="AJ1149" s="42">
        <v>20073860.629253</v>
      </c>
      <c r="AK1149" s="42">
        <v>95806510.176777795</v>
      </c>
      <c r="AL1149" s="42">
        <v>-190035698.49064901</v>
      </c>
      <c r="AM1149" s="42">
        <v>133102804.298281</v>
      </c>
      <c r="AN1149" s="42">
        <v>133102804.298281</v>
      </c>
      <c r="AO1149" s="42">
        <v>228863871.18547699</v>
      </c>
      <c r="AP1149" s="42">
        <v>46003000.076722302</v>
      </c>
      <c r="AQ1149" s="42">
        <v>132082451.46530101</v>
      </c>
      <c r="AR1149" s="42">
        <v>127528939.85296699</v>
      </c>
      <c r="AS1149" s="42">
        <v>189605121.58640799</v>
      </c>
      <c r="AT1149" s="42">
        <v>241072775.22139201</v>
      </c>
      <c r="AU1149" s="42">
        <v>158411152.06409201</v>
      </c>
      <c r="AV1149" s="42">
        <v>250708927.98877099</v>
      </c>
      <c r="AW1149" s="42">
        <v>174468387.55889201</v>
      </c>
      <c r="AX1149" s="42">
        <v>96492162.762973398</v>
      </c>
      <c r="AY1149" s="42">
        <v>-206848374.359413</v>
      </c>
      <c r="AZ1149" s="42">
        <v>78193751.227535307</v>
      </c>
      <c r="BA1149" s="42">
        <v>78193751.227535307</v>
      </c>
    </row>
    <row r="1150" spans="1:53" x14ac:dyDescent="0.2">
      <c r="A1150" s="91" t="s">
        <v>1269</v>
      </c>
    </row>
    <row r="1151" spans="1:53" x14ac:dyDescent="0.2">
      <c r="A1151" s="91" t="s">
        <v>1270</v>
      </c>
      <c r="B1151" s="42">
        <v>-26868168585.2043</v>
      </c>
      <c r="C1151" s="42">
        <v>-27056686514.215801</v>
      </c>
      <c r="D1151" s="42">
        <v>-27081923521.691002</v>
      </c>
      <c r="E1151" s="42">
        <v>-27176974307.826401</v>
      </c>
      <c r="F1151" s="42">
        <v>-27263064396.158501</v>
      </c>
      <c r="G1151" s="42">
        <v>-27409990799.369999</v>
      </c>
      <c r="H1151" s="42">
        <v>-27519789780.384899</v>
      </c>
      <c r="I1151" s="42">
        <v>-27582028779.8265</v>
      </c>
      <c r="J1151" s="42">
        <v>-27811538282.3969</v>
      </c>
      <c r="K1151" s="42">
        <v>-27857030753.754902</v>
      </c>
      <c r="L1151" s="42">
        <v>-27955356310.653198</v>
      </c>
      <c r="M1151" s="42">
        <v>-27817448119.275799</v>
      </c>
      <c r="N1151" s="42">
        <v>-27817448119.275799</v>
      </c>
      <c r="O1151" s="42">
        <v>-27729556000.647301</v>
      </c>
      <c r="P1151" s="42">
        <v>-27902746165.284901</v>
      </c>
      <c r="Q1151" s="42">
        <v>-27973074066.4067</v>
      </c>
      <c r="R1151" s="42">
        <v>-28124965629.532902</v>
      </c>
      <c r="S1151" s="42">
        <v>-28278359548.320099</v>
      </c>
      <c r="T1151" s="42">
        <v>-28494470510.790001</v>
      </c>
      <c r="U1151" s="42">
        <v>-28914396006.262901</v>
      </c>
      <c r="V1151" s="42">
        <v>-29058785221.931499</v>
      </c>
      <c r="W1151" s="42">
        <v>-29302019043.7342</v>
      </c>
      <c r="X1151" s="42">
        <v>-29408392864.940102</v>
      </c>
      <c r="Y1151" s="42">
        <v>-29504087214.972198</v>
      </c>
      <c r="Z1151" s="42">
        <v>-29340409530.098598</v>
      </c>
      <c r="AA1151" s="42">
        <v>-29340409530.098598</v>
      </c>
      <c r="AB1151" s="42">
        <v>-29447930957.064602</v>
      </c>
      <c r="AC1151" s="42">
        <v>-29682808841.8913</v>
      </c>
      <c r="AD1151" s="42">
        <v>-29730767403.734901</v>
      </c>
      <c r="AE1151" s="42">
        <v>-29860506339.209</v>
      </c>
      <c r="AF1151" s="42">
        <v>-29989966237.850899</v>
      </c>
      <c r="AG1151" s="42">
        <v>-30181760893.7458</v>
      </c>
      <c r="AH1151" s="42">
        <v>-30576473633.862499</v>
      </c>
      <c r="AI1151" s="42">
        <v>-30723174112.750702</v>
      </c>
      <c r="AJ1151" s="42">
        <v>-30970772362.374699</v>
      </c>
      <c r="AK1151" s="42">
        <v>-30990846223.003899</v>
      </c>
      <c r="AL1151" s="42">
        <v>-31086652733.180698</v>
      </c>
      <c r="AM1151" s="42">
        <v>-30896617034.689999</v>
      </c>
      <c r="AN1151" s="42">
        <v>-30896617034.689999</v>
      </c>
      <c r="AO1151" s="42">
        <v>-31029719838.9883</v>
      </c>
      <c r="AP1151" s="42">
        <v>-31258583710.173801</v>
      </c>
      <c r="AQ1151" s="42">
        <v>-31304586710.2505</v>
      </c>
      <c r="AR1151" s="42">
        <v>-31436669161.715801</v>
      </c>
      <c r="AS1151" s="42">
        <v>-31564198101.568802</v>
      </c>
      <c r="AT1151" s="42">
        <v>-31753803223.155201</v>
      </c>
      <c r="AU1151" s="42">
        <v>-31994875998.376598</v>
      </c>
      <c r="AV1151" s="42">
        <v>-32153287150.440701</v>
      </c>
      <c r="AW1151" s="42">
        <v>-32403996078.429501</v>
      </c>
      <c r="AX1151" s="42">
        <v>-32578464465.9883</v>
      </c>
      <c r="AY1151" s="42">
        <v>-32674956628.751301</v>
      </c>
      <c r="AZ1151" s="42">
        <v>-32468108254.391899</v>
      </c>
      <c r="BA1151" s="42">
        <v>-32468108254.391899</v>
      </c>
    </row>
    <row r="1152" spans="1:53" x14ac:dyDescent="0.2">
      <c r="A1152" s="91" t="s">
        <v>1271</v>
      </c>
      <c r="B1152" s="42">
        <v>-188517929.011531</v>
      </c>
      <c r="C1152" s="42">
        <v>-25237007.475234501</v>
      </c>
      <c r="D1152" s="42">
        <v>-95050786.135334507</v>
      </c>
      <c r="E1152" s="42">
        <v>-86090088.332083002</v>
      </c>
      <c r="F1152" s="42">
        <v>-146926403.211575</v>
      </c>
      <c r="G1152" s="42">
        <v>-109798981.01485801</v>
      </c>
      <c r="H1152" s="42">
        <v>-62238999.441638499</v>
      </c>
      <c r="I1152" s="42">
        <v>-229509502.570375</v>
      </c>
      <c r="J1152" s="42">
        <v>-45492471.357986301</v>
      </c>
      <c r="K1152" s="42">
        <v>-98325556.898284703</v>
      </c>
      <c r="L1152" s="42">
        <v>137908191.37743101</v>
      </c>
      <c r="M1152" s="42">
        <v>87892118.628498107</v>
      </c>
      <c r="N1152" s="42">
        <v>87892118.628498107</v>
      </c>
      <c r="O1152" s="42">
        <v>-173190164.63761699</v>
      </c>
      <c r="P1152" s="42">
        <v>-70327901.121836096</v>
      </c>
      <c r="Q1152" s="42">
        <v>-151891563.12615401</v>
      </c>
      <c r="R1152" s="42">
        <v>-153393918.787267</v>
      </c>
      <c r="S1152" s="42">
        <v>-216110962.46990901</v>
      </c>
      <c r="T1152" s="42">
        <v>-419925495.47285497</v>
      </c>
      <c r="U1152" s="42">
        <v>-144389215.66858801</v>
      </c>
      <c r="V1152" s="42">
        <v>-243233821.802742</v>
      </c>
      <c r="W1152" s="42">
        <v>-106373821.205861</v>
      </c>
      <c r="X1152" s="42">
        <v>-95694350.0321358</v>
      </c>
      <c r="Y1152" s="42">
        <v>163677684.87359199</v>
      </c>
      <c r="Z1152" s="42">
        <v>-107521426.966015</v>
      </c>
      <c r="AA1152" s="42">
        <v>-107521426.966015</v>
      </c>
      <c r="AB1152" s="42">
        <v>-234877884.826693</v>
      </c>
      <c r="AC1152" s="42">
        <v>-47958561.843551598</v>
      </c>
      <c r="AD1152" s="42">
        <v>-129738935.47408199</v>
      </c>
      <c r="AE1152" s="42">
        <v>-129459898.64191</v>
      </c>
      <c r="AF1152" s="42">
        <v>-191794655.894871</v>
      </c>
      <c r="AG1152" s="42">
        <v>-394712740.11676002</v>
      </c>
      <c r="AH1152" s="42">
        <v>-146700478.88815701</v>
      </c>
      <c r="AI1152" s="42">
        <v>-247598249.62399101</v>
      </c>
      <c r="AJ1152" s="42">
        <v>-20073860.629238099</v>
      </c>
      <c r="AK1152" s="42">
        <v>-95806510.176792696</v>
      </c>
      <c r="AL1152" s="42">
        <v>190035698.49066001</v>
      </c>
      <c r="AM1152" s="42">
        <v>-133102804.298263</v>
      </c>
      <c r="AN1152" s="42">
        <v>-133102804.298263</v>
      </c>
      <c r="AO1152" s="42">
        <v>-228863871.1855</v>
      </c>
      <c r="AP1152" s="42">
        <v>-46003000.076725997</v>
      </c>
      <c r="AQ1152" s="42">
        <v>-132082451.46529301</v>
      </c>
      <c r="AR1152" s="42">
        <v>-127528939.852971</v>
      </c>
      <c r="AS1152" s="42">
        <v>-189605121.586404</v>
      </c>
      <c r="AT1152" s="42">
        <v>-241072775.22139201</v>
      </c>
      <c r="AU1152" s="42">
        <v>-158411152.06407699</v>
      </c>
      <c r="AV1152" s="42">
        <v>-250708927.98878601</v>
      </c>
      <c r="AW1152" s="42">
        <v>-174468387.55889601</v>
      </c>
      <c r="AX1152" s="42">
        <v>-96492162.762951106</v>
      </c>
      <c r="AY1152" s="42">
        <v>206848374.359413</v>
      </c>
      <c r="AZ1152" s="42">
        <v>-78193751.227531493</v>
      </c>
      <c r="BA1152" s="42">
        <v>-78193751.227531493</v>
      </c>
    </row>
    <row r="1153" spans="1:53" x14ac:dyDescent="0.2">
      <c r="A1153" s="91" t="s">
        <v>1272</v>
      </c>
      <c r="B1153" s="42">
        <v>0</v>
      </c>
      <c r="C1153" s="42">
        <v>0</v>
      </c>
      <c r="D1153" s="42">
        <v>0</v>
      </c>
      <c r="E1153" s="42">
        <v>0</v>
      </c>
      <c r="F1153" s="42">
        <v>0</v>
      </c>
      <c r="G1153" s="42">
        <v>0</v>
      </c>
      <c r="H1153" s="42">
        <v>0</v>
      </c>
      <c r="I1153" s="42">
        <v>0</v>
      </c>
      <c r="J1153" s="42">
        <v>0</v>
      </c>
      <c r="K1153" s="42">
        <v>0</v>
      </c>
      <c r="L1153" s="42">
        <v>0</v>
      </c>
      <c r="M1153" s="42">
        <v>0</v>
      </c>
      <c r="N1153" s="42">
        <v>0</v>
      </c>
      <c r="O1153" s="42">
        <v>0</v>
      </c>
      <c r="P1153" s="42">
        <v>0</v>
      </c>
      <c r="Q1153" s="42">
        <v>0</v>
      </c>
      <c r="R1153" s="42">
        <v>0</v>
      </c>
      <c r="S1153" s="42">
        <v>0</v>
      </c>
      <c r="T1153" s="42">
        <v>0</v>
      </c>
      <c r="U1153" s="42">
        <v>0</v>
      </c>
      <c r="V1153" s="42">
        <v>0</v>
      </c>
      <c r="W1153" s="42">
        <v>0</v>
      </c>
      <c r="X1153" s="42">
        <v>0</v>
      </c>
      <c r="Y1153" s="42">
        <v>0</v>
      </c>
      <c r="Z1153" s="42">
        <v>0</v>
      </c>
      <c r="AA1153" s="42">
        <v>0</v>
      </c>
      <c r="AB1153" s="42">
        <v>0</v>
      </c>
      <c r="AC1153" s="42">
        <v>0</v>
      </c>
      <c r="AD1153" s="42">
        <v>0</v>
      </c>
      <c r="AE1153" s="42">
        <v>0</v>
      </c>
      <c r="AF1153" s="42">
        <v>0</v>
      </c>
      <c r="AG1153" s="42">
        <v>0</v>
      </c>
      <c r="AH1153" s="42">
        <v>0</v>
      </c>
      <c r="AI1153" s="42">
        <v>0</v>
      </c>
      <c r="AJ1153" s="42">
        <v>0</v>
      </c>
      <c r="AK1153" s="42">
        <v>0</v>
      </c>
      <c r="AL1153" s="42">
        <v>0</v>
      </c>
      <c r="AM1153" s="42">
        <v>0</v>
      </c>
      <c r="AN1153" s="42">
        <v>0</v>
      </c>
      <c r="AO1153" s="42">
        <v>0</v>
      </c>
      <c r="AP1153" s="42">
        <v>0</v>
      </c>
      <c r="AQ1153" s="42">
        <v>0</v>
      </c>
      <c r="AR1153" s="42">
        <v>0</v>
      </c>
      <c r="AS1153" s="42">
        <v>0</v>
      </c>
      <c r="AT1153" s="42">
        <v>0</v>
      </c>
      <c r="AU1153" s="42">
        <v>0</v>
      </c>
      <c r="AV1153" s="42">
        <v>0</v>
      </c>
      <c r="AW1153" s="42">
        <v>0</v>
      </c>
      <c r="AX1153" s="42">
        <v>0</v>
      </c>
      <c r="AY1153" s="42">
        <v>0</v>
      </c>
      <c r="AZ1153" s="42">
        <v>0</v>
      </c>
      <c r="BA1153" s="42">
        <v>0</v>
      </c>
    </row>
    <row r="1154" spans="1:53" x14ac:dyDescent="0.2">
      <c r="A1154" s="43" t="s">
        <v>1273</v>
      </c>
      <c r="B1154" s="42">
        <v>-188517929.011531</v>
      </c>
      <c r="C1154" s="42">
        <v>-25237007.475234501</v>
      </c>
      <c r="D1154" s="42">
        <v>-95050786.135334507</v>
      </c>
      <c r="E1154" s="42">
        <v>-86090088.332083002</v>
      </c>
      <c r="F1154" s="42">
        <v>-146926403.211575</v>
      </c>
      <c r="G1154" s="42">
        <v>-109798981.01485801</v>
      </c>
      <c r="H1154" s="42">
        <v>-62238999.441638499</v>
      </c>
      <c r="I1154" s="42">
        <v>-229509502.570375</v>
      </c>
      <c r="J1154" s="42">
        <v>-45492471.357986301</v>
      </c>
      <c r="K1154" s="42">
        <v>-98325556.898284703</v>
      </c>
      <c r="L1154" s="42">
        <v>137908191.37743101</v>
      </c>
      <c r="M1154" s="42">
        <v>87892118.628498107</v>
      </c>
      <c r="N1154" s="42">
        <v>87892118.628498107</v>
      </c>
      <c r="O1154" s="42">
        <v>-173190164.63761699</v>
      </c>
      <c r="P1154" s="42">
        <v>-70327901.121836096</v>
      </c>
      <c r="Q1154" s="42">
        <v>-151891563.12615401</v>
      </c>
      <c r="R1154" s="42">
        <v>-153393918.787267</v>
      </c>
      <c r="S1154" s="42">
        <v>-216110962.46990901</v>
      </c>
      <c r="T1154" s="42">
        <v>-419925495.47285497</v>
      </c>
      <c r="U1154" s="42">
        <v>-144389215.66858801</v>
      </c>
      <c r="V1154" s="42">
        <v>-243233821.802742</v>
      </c>
      <c r="W1154" s="42">
        <v>-106373821.205861</v>
      </c>
      <c r="X1154" s="42">
        <v>-95694350.0321358</v>
      </c>
      <c r="Y1154" s="42">
        <v>163677684.87359199</v>
      </c>
      <c r="Z1154" s="42">
        <v>-107521426.966015</v>
      </c>
      <c r="AA1154" s="42">
        <v>-107521426.966015</v>
      </c>
      <c r="AB1154" s="42">
        <v>-234877884.826693</v>
      </c>
      <c r="AC1154" s="42">
        <v>-47958561.843551598</v>
      </c>
      <c r="AD1154" s="42">
        <v>-129738935.47408199</v>
      </c>
      <c r="AE1154" s="42">
        <v>-129459898.64191</v>
      </c>
      <c r="AF1154" s="42">
        <v>-191794655.894871</v>
      </c>
      <c r="AG1154" s="42">
        <v>-394712740.11676002</v>
      </c>
      <c r="AH1154" s="42">
        <v>-146700478.88815701</v>
      </c>
      <c r="AI1154" s="42">
        <v>-247598249.62399101</v>
      </c>
      <c r="AJ1154" s="42">
        <v>-20073860.629238099</v>
      </c>
      <c r="AK1154" s="42">
        <v>-95806510.176792696</v>
      </c>
      <c r="AL1154" s="42">
        <v>190035698.49066001</v>
      </c>
      <c r="AM1154" s="42">
        <v>-133102804.298263</v>
      </c>
      <c r="AN1154" s="42">
        <v>-133102804.298263</v>
      </c>
      <c r="AO1154" s="42">
        <v>-228863871.1855</v>
      </c>
      <c r="AP1154" s="42">
        <v>-46003000.076725997</v>
      </c>
      <c r="AQ1154" s="42">
        <v>-132082451.46529301</v>
      </c>
      <c r="AR1154" s="42">
        <v>-127528939.852971</v>
      </c>
      <c r="AS1154" s="42">
        <v>-189605121.586404</v>
      </c>
      <c r="AT1154" s="42">
        <v>-241072775.22139201</v>
      </c>
      <c r="AU1154" s="42">
        <v>-158411152.06407699</v>
      </c>
      <c r="AV1154" s="42">
        <v>-250708927.98878601</v>
      </c>
      <c r="AW1154" s="42">
        <v>-174468387.55889601</v>
      </c>
      <c r="AX1154" s="42">
        <v>-96492162.762951106</v>
      </c>
      <c r="AY1154" s="42">
        <v>206848374.359413</v>
      </c>
      <c r="AZ1154" s="42">
        <v>-78193751.227531493</v>
      </c>
      <c r="BA1154" s="42">
        <v>-78193751.227531493</v>
      </c>
    </row>
    <row r="1155" spans="1:53" x14ac:dyDescent="0.2">
      <c r="A1155" s="91" t="s">
        <v>1274</v>
      </c>
      <c r="B1155" s="42">
        <v>0</v>
      </c>
      <c r="C1155" s="42">
        <v>0</v>
      </c>
      <c r="D1155" s="42">
        <v>0</v>
      </c>
      <c r="E1155" s="42">
        <v>0</v>
      </c>
      <c r="F1155" s="42">
        <v>0</v>
      </c>
      <c r="G1155" s="42">
        <v>0</v>
      </c>
      <c r="H1155" s="42">
        <v>0</v>
      </c>
      <c r="I1155" s="42">
        <v>0</v>
      </c>
      <c r="J1155" s="42">
        <v>0</v>
      </c>
      <c r="K1155" s="42">
        <v>0</v>
      </c>
      <c r="L1155" s="42">
        <v>0</v>
      </c>
      <c r="M1155" s="42">
        <v>0</v>
      </c>
      <c r="N1155" s="42">
        <v>0</v>
      </c>
      <c r="O1155" s="42">
        <v>0</v>
      </c>
      <c r="P1155" s="42">
        <v>0</v>
      </c>
      <c r="Q1155" s="42">
        <v>0</v>
      </c>
      <c r="R1155" s="42">
        <v>0</v>
      </c>
      <c r="S1155" s="42">
        <v>0</v>
      </c>
      <c r="T1155" s="42">
        <v>0</v>
      </c>
      <c r="U1155" s="42">
        <v>0</v>
      </c>
      <c r="V1155" s="42">
        <v>0</v>
      </c>
      <c r="W1155" s="42">
        <v>0</v>
      </c>
      <c r="X1155" s="42">
        <v>0</v>
      </c>
      <c r="Y1155" s="42">
        <v>0</v>
      </c>
      <c r="Z1155" s="42">
        <v>0</v>
      </c>
      <c r="AA1155" s="42">
        <v>0</v>
      </c>
      <c r="AB1155" s="42">
        <v>0</v>
      </c>
      <c r="AC1155" s="42">
        <v>0</v>
      </c>
      <c r="AD1155" s="42">
        <v>0</v>
      </c>
      <c r="AE1155" s="42">
        <v>0</v>
      </c>
      <c r="AF1155" s="42">
        <v>0</v>
      </c>
      <c r="AG1155" s="42">
        <v>0</v>
      </c>
      <c r="AH1155" s="42">
        <v>0</v>
      </c>
      <c r="AI1155" s="42">
        <v>0</v>
      </c>
      <c r="AJ1155" s="42">
        <v>0</v>
      </c>
      <c r="AK1155" s="42">
        <v>0</v>
      </c>
      <c r="AL1155" s="42">
        <v>0</v>
      </c>
      <c r="AM1155" s="42">
        <v>0</v>
      </c>
      <c r="AN1155" s="42">
        <v>0</v>
      </c>
      <c r="AO1155" s="42">
        <v>0</v>
      </c>
      <c r="AP1155" s="42">
        <v>0</v>
      </c>
      <c r="AQ1155" s="42">
        <v>0</v>
      </c>
      <c r="AR1155" s="42">
        <v>0</v>
      </c>
      <c r="AS1155" s="42">
        <v>0</v>
      </c>
      <c r="AT1155" s="42">
        <v>0</v>
      </c>
      <c r="AU1155" s="42">
        <v>0</v>
      </c>
      <c r="AV1155" s="42">
        <v>0</v>
      </c>
      <c r="AW1155" s="42">
        <v>0</v>
      </c>
      <c r="AX1155" s="42">
        <v>0</v>
      </c>
      <c r="AY1155" s="42">
        <v>0</v>
      </c>
      <c r="AZ1155" s="42">
        <v>0</v>
      </c>
      <c r="BA1155" s="42">
        <v>0</v>
      </c>
    </row>
    <row r="1156" spans="1:53" x14ac:dyDescent="0.2">
      <c r="A1156" s="91" t="s">
        <v>1275</v>
      </c>
      <c r="B1156" s="42">
        <v>27056686513.4258</v>
      </c>
      <c r="C1156" s="42">
        <v>27081923520.9011</v>
      </c>
      <c r="D1156" s="42">
        <v>27176974307.0364</v>
      </c>
      <c r="E1156" s="42">
        <v>27263064395.3685</v>
      </c>
      <c r="F1156" s="42">
        <v>27409990798.580101</v>
      </c>
      <c r="G1156" s="42">
        <v>27519789779.594898</v>
      </c>
      <c r="H1156" s="42">
        <v>27582028779.036598</v>
      </c>
      <c r="I1156" s="42">
        <v>27811538281.606899</v>
      </c>
      <c r="J1156" s="42">
        <v>27857030752.964901</v>
      </c>
      <c r="K1156" s="42">
        <v>27955356309.863201</v>
      </c>
      <c r="L1156" s="42">
        <v>27817448118.485802</v>
      </c>
      <c r="M1156" s="42">
        <v>27729555999.8573</v>
      </c>
      <c r="N1156" s="42">
        <v>27729555999.8573</v>
      </c>
      <c r="O1156" s="42">
        <v>27902746164.4949</v>
      </c>
      <c r="P1156" s="42">
        <v>27973074065.616798</v>
      </c>
      <c r="Q1156" s="42">
        <v>28124965628.742901</v>
      </c>
      <c r="R1156" s="42">
        <v>28278359547.530201</v>
      </c>
      <c r="S1156" s="42">
        <v>28494470510.000099</v>
      </c>
      <c r="T1156" s="42">
        <v>28914396005.4729</v>
      </c>
      <c r="U1156" s="42">
        <v>29058785221.141499</v>
      </c>
      <c r="V1156" s="42">
        <v>29302019042.944302</v>
      </c>
      <c r="W1156" s="42">
        <v>29408392864.150101</v>
      </c>
      <c r="X1156" s="42">
        <v>29504087214.182201</v>
      </c>
      <c r="Y1156" s="42">
        <v>29340409529.308701</v>
      </c>
      <c r="Z1156" s="42">
        <v>29447930956.2747</v>
      </c>
      <c r="AA1156" s="42">
        <v>29447930956.2747</v>
      </c>
      <c r="AB1156" s="42">
        <v>29682808841.101398</v>
      </c>
      <c r="AC1156" s="42">
        <v>29730767402.944901</v>
      </c>
      <c r="AD1156" s="42">
        <v>29860506338.418999</v>
      </c>
      <c r="AE1156" s="42">
        <v>29989966237.060902</v>
      </c>
      <c r="AF1156" s="42">
        <v>30181760892.955799</v>
      </c>
      <c r="AG1156" s="42">
        <v>30576473633.072601</v>
      </c>
      <c r="AH1156" s="42">
        <v>30723174111.960701</v>
      </c>
      <c r="AI1156" s="42">
        <v>30970772361.584702</v>
      </c>
      <c r="AJ1156" s="42">
        <v>30990846222.213902</v>
      </c>
      <c r="AK1156" s="42">
        <v>31086652732.390701</v>
      </c>
      <c r="AL1156" s="42">
        <v>30896617033.900101</v>
      </c>
      <c r="AM1156" s="42">
        <v>31029719838.198399</v>
      </c>
      <c r="AN1156" s="42">
        <v>31029719838.198399</v>
      </c>
      <c r="AO1156" s="42">
        <v>31258583709.383801</v>
      </c>
      <c r="AP1156" s="42">
        <v>31304586709.460499</v>
      </c>
      <c r="AQ1156" s="42">
        <v>31436669160.9259</v>
      </c>
      <c r="AR1156" s="42">
        <v>31564198100.778801</v>
      </c>
      <c r="AS1156" s="42">
        <v>31753803222.3652</v>
      </c>
      <c r="AT1156" s="42">
        <v>31994875997.586601</v>
      </c>
      <c r="AU1156" s="42">
        <v>32153287149.6507</v>
      </c>
      <c r="AV1156" s="42">
        <v>32403996077.6395</v>
      </c>
      <c r="AW1156" s="42">
        <v>32578464465.198399</v>
      </c>
      <c r="AX1156" s="42">
        <v>32674956627.9613</v>
      </c>
      <c r="AY1156" s="42">
        <v>32468108253.601898</v>
      </c>
      <c r="AZ1156" s="42">
        <v>32546302004.829498</v>
      </c>
      <c r="BA1156" s="42">
        <v>32546302004.829498</v>
      </c>
    </row>
    <row r="1157" spans="1:53" x14ac:dyDescent="0.2">
      <c r="A1157" s="91" t="s">
        <v>1276</v>
      </c>
      <c r="B1157" s="42">
        <v>26868168584.414299</v>
      </c>
      <c r="C1157" s="42">
        <v>27056686513.4258</v>
      </c>
      <c r="D1157" s="42">
        <v>27081923520.9011</v>
      </c>
      <c r="E1157" s="42">
        <v>27176974307.0364</v>
      </c>
      <c r="F1157" s="42">
        <v>27263064395.3685</v>
      </c>
      <c r="G1157" s="42">
        <v>27409990798.580101</v>
      </c>
      <c r="H1157" s="42">
        <v>27519789779.594898</v>
      </c>
      <c r="I1157" s="42">
        <v>27582028779.036598</v>
      </c>
      <c r="J1157" s="42">
        <v>27811538281.606899</v>
      </c>
      <c r="K1157" s="42">
        <v>27857030752.964901</v>
      </c>
      <c r="L1157" s="42">
        <v>27955356309.863201</v>
      </c>
      <c r="M1157" s="42">
        <v>27817448118.485802</v>
      </c>
      <c r="N1157" s="42">
        <v>27817448118.485802</v>
      </c>
      <c r="O1157" s="42">
        <v>27729555999.8573</v>
      </c>
      <c r="P1157" s="42">
        <v>27902746164.4949</v>
      </c>
      <c r="Q1157" s="42">
        <v>27973074065.616798</v>
      </c>
      <c r="R1157" s="42">
        <v>28124965628.742901</v>
      </c>
      <c r="S1157" s="42">
        <v>28278359547.530201</v>
      </c>
      <c r="T1157" s="42">
        <v>28494470510.000099</v>
      </c>
      <c r="U1157" s="42">
        <v>28914396005.4729</v>
      </c>
      <c r="V1157" s="42">
        <v>29058785221.141499</v>
      </c>
      <c r="W1157" s="42">
        <v>29302019042.944302</v>
      </c>
      <c r="X1157" s="42">
        <v>29408392864.150101</v>
      </c>
      <c r="Y1157" s="42">
        <v>29504087214.182201</v>
      </c>
      <c r="Z1157" s="42">
        <v>29340409529.308701</v>
      </c>
      <c r="AA1157" s="42">
        <v>29340409529.308701</v>
      </c>
      <c r="AB1157" s="42">
        <v>29447930956.2747</v>
      </c>
      <c r="AC1157" s="42">
        <v>29682808841.101398</v>
      </c>
      <c r="AD1157" s="42">
        <v>29730767402.944901</v>
      </c>
      <c r="AE1157" s="42">
        <v>29860506338.418999</v>
      </c>
      <c r="AF1157" s="42">
        <v>29989966237.060902</v>
      </c>
      <c r="AG1157" s="42">
        <v>30181760892.955799</v>
      </c>
      <c r="AH1157" s="42">
        <v>30576473633.072601</v>
      </c>
      <c r="AI1157" s="42">
        <v>30723174111.960701</v>
      </c>
      <c r="AJ1157" s="42">
        <v>30970772361.584702</v>
      </c>
      <c r="AK1157" s="42">
        <v>30990846222.213902</v>
      </c>
      <c r="AL1157" s="42">
        <v>31086652732.390701</v>
      </c>
      <c r="AM1157" s="42">
        <v>30896617033.900101</v>
      </c>
      <c r="AN1157" s="42">
        <v>30896617033.900101</v>
      </c>
      <c r="AO1157" s="42">
        <v>31029719838.198399</v>
      </c>
      <c r="AP1157" s="42">
        <v>31258583709.383801</v>
      </c>
      <c r="AQ1157" s="42">
        <v>31304586709.460499</v>
      </c>
      <c r="AR1157" s="42">
        <v>31436669160.9259</v>
      </c>
      <c r="AS1157" s="42">
        <v>31564198100.778801</v>
      </c>
      <c r="AT1157" s="42">
        <v>31753803222.3652</v>
      </c>
      <c r="AU1157" s="42">
        <v>31994875997.586601</v>
      </c>
      <c r="AV1157" s="42">
        <v>32153287149.6507</v>
      </c>
      <c r="AW1157" s="42">
        <v>32403996077.6395</v>
      </c>
      <c r="AX1157" s="42">
        <v>32578464465.198399</v>
      </c>
      <c r="AY1157" s="42">
        <v>32674956627.9613</v>
      </c>
      <c r="AZ1157" s="42">
        <v>32468108253.601898</v>
      </c>
      <c r="BA1157" s="42">
        <v>32468108253.601898</v>
      </c>
    </row>
    <row r="1158" spans="1:53" x14ac:dyDescent="0.2">
      <c r="A1158" s="43" t="s">
        <v>1277</v>
      </c>
      <c r="B1158" s="44">
        <v>188517929.01152</v>
      </c>
      <c r="C1158" s="44">
        <v>25237007.4752382</v>
      </c>
      <c r="D1158" s="44">
        <v>95050786.135338202</v>
      </c>
      <c r="E1158" s="44">
        <v>86090088.332068101</v>
      </c>
      <c r="F1158" s="44">
        <v>146926403.211575</v>
      </c>
      <c r="G1158" s="44">
        <v>109798981.01485801</v>
      </c>
      <c r="H1158" s="44">
        <v>62238999.441638499</v>
      </c>
      <c r="I1158" s="44">
        <v>229509502.57036</v>
      </c>
      <c r="J1158" s="44">
        <v>45492471.358008601</v>
      </c>
      <c r="K1158" s="44">
        <v>98325556.898273498</v>
      </c>
      <c r="L1158" s="44">
        <v>-137908191.37742701</v>
      </c>
      <c r="M1158" s="44">
        <v>-87892118.628490701</v>
      </c>
      <c r="N1158" s="44">
        <v>-87892118.628490701</v>
      </c>
      <c r="O1158" s="44">
        <v>173190164.63760599</v>
      </c>
      <c r="P1158" s="44">
        <v>70327901.121854693</v>
      </c>
      <c r="Q1158" s="44">
        <v>151891563.12613499</v>
      </c>
      <c r="R1158" s="44">
        <v>153393918.787278</v>
      </c>
      <c r="S1158" s="44">
        <v>216110962.469901</v>
      </c>
      <c r="T1158" s="44">
        <v>419925495.47285497</v>
      </c>
      <c r="U1158" s="44">
        <v>144389215.66859201</v>
      </c>
      <c r="V1158" s="44">
        <v>243233821.802746</v>
      </c>
      <c r="W1158" s="44">
        <v>106373821.205854</v>
      </c>
      <c r="X1158" s="44">
        <v>95694350.0321358</v>
      </c>
      <c r="Y1158" s="44">
        <v>-163677684.87358001</v>
      </c>
      <c r="Z1158" s="44">
        <v>107521426.96601801</v>
      </c>
      <c r="AA1158" s="44">
        <v>107521426.96601801</v>
      </c>
      <c r="AB1158" s="44">
        <v>234877884.82666701</v>
      </c>
      <c r="AC1158" s="44">
        <v>47958561.843566597</v>
      </c>
      <c r="AD1158" s="44">
        <v>129738935.47406</v>
      </c>
      <c r="AE1158" s="44">
        <v>129459898.641932</v>
      </c>
      <c r="AF1158" s="44">
        <v>191794655.89486399</v>
      </c>
      <c r="AG1158" s="44">
        <v>394712740.11677498</v>
      </c>
      <c r="AH1158" s="44">
        <v>146700478.88815001</v>
      </c>
      <c r="AI1158" s="44">
        <v>247598249.62397999</v>
      </c>
      <c r="AJ1158" s="44">
        <v>20073860.629253</v>
      </c>
      <c r="AK1158" s="44">
        <v>95806510.176777795</v>
      </c>
      <c r="AL1158" s="44">
        <v>-190035698.49064901</v>
      </c>
      <c r="AM1158" s="44">
        <v>133102804.298281</v>
      </c>
      <c r="AN1158" s="44">
        <v>133102804.298281</v>
      </c>
      <c r="AO1158" s="44">
        <v>228863871.18547699</v>
      </c>
      <c r="AP1158" s="44">
        <v>46003000.076722302</v>
      </c>
      <c r="AQ1158" s="44">
        <v>132082451.46530101</v>
      </c>
      <c r="AR1158" s="44">
        <v>127528939.85296699</v>
      </c>
      <c r="AS1158" s="44">
        <v>189605121.58640799</v>
      </c>
      <c r="AT1158" s="44">
        <v>241072775.22139201</v>
      </c>
      <c r="AU1158" s="44">
        <v>158411152.06409201</v>
      </c>
      <c r="AV1158" s="44">
        <v>250708927.98877099</v>
      </c>
      <c r="AW1158" s="44">
        <v>174468387.55889201</v>
      </c>
      <c r="AX1158" s="44">
        <v>96492162.762973398</v>
      </c>
      <c r="AY1158" s="44">
        <v>-206848374.359413</v>
      </c>
      <c r="AZ1158" s="44">
        <v>78193751.227535307</v>
      </c>
      <c r="BA1158" s="44">
        <v>78193751.227535307</v>
      </c>
    </row>
    <row r="1159" spans="1:53" x14ac:dyDescent="0.2">
      <c r="A1159" s="91" t="s">
        <v>1278</v>
      </c>
    </row>
    <row r="1160" spans="1:53" x14ac:dyDescent="0.2">
      <c r="A1160" s="91" t="s">
        <v>1279</v>
      </c>
      <c r="B1160" s="42">
        <v>0</v>
      </c>
      <c r="C1160" s="42">
        <v>0</v>
      </c>
      <c r="D1160" s="42">
        <v>0</v>
      </c>
      <c r="E1160" s="42">
        <v>0</v>
      </c>
      <c r="F1160" s="42">
        <v>0</v>
      </c>
      <c r="G1160" s="42">
        <v>0</v>
      </c>
      <c r="H1160" s="42">
        <v>0</v>
      </c>
      <c r="I1160" s="42">
        <v>0</v>
      </c>
      <c r="J1160" s="42">
        <v>0</v>
      </c>
      <c r="K1160" s="42">
        <v>0</v>
      </c>
      <c r="L1160" s="42">
        <v>0</v>
      </c>
      <c r="M1160" s="42">
        <v>0</v>
      </c>
      <c r="N1160" s="42">
        <v>0</v>
      </c>
      <c r="O1160" s="42">
        <v>0</v>
      </c>
      <c r="P1160" s="42">
        <v>0</v>
      </c>
      <c r="Q1160" s="42">
        <v>0</v>
      </c>
      <c r="R1160" s="42">
        <v>0</v>
      </c>
      <c r="S1160" s="42">
        <v>0</v>
      </c>
      <c r="T1160" s="42">
        <v>0</v>
      </c>
      <c r="U1160" s="42">
        <v>0</v>
      </c>
      <c r="V1160" s="42">
        <v>0</v>
      </c>
      <c r="W1160" s="42">
        <v>0</v>
      </c>
      <c r="X1160" s="42">
        <v>0</v>
      </c>
      <c r="Y1160" s="42">
        <v>0</v>
      </c>
      <c r="Z1160" s="42">
        <v>0</v>
      </c>
      <c r="AA1160" s="42">
        <v>0</v>
      </c>
      <c r="AB1160" s="42">
        <v>0</v>
      </c>
      <c r="AC1160" s="42">
        <v>0</v>
      </c>
      <c r="AD1160" s="42">
        <v>0</v>
      </c>
      <c r="AE1160" s="42">
        <v>0</v>
      </c>
      <c r="AF1160" s="42">
        <v>0</v>
      </c>
      <c r="AG1160" s="42">
        <v>0</v>
      </c>
      <c r="AH1160" s="42">
        <v>0</v>
      </c>
      <c r="AI1160" s="42">
        <v>0</v>
      </c>
      <c r="AJ1160" s="42">
        <v>0</v>
      </c>
      <c r="AK1160" s="42">
        <v>0</v>
      </c>
      <c r="AL1160" s="42">
        <v>0</v>
      </c>
      <c r="AM1160" s="42">
        <v>0</v>
      </c>
      <c r="AN1160" s="42">
        <v>0</v>
      </c>
      <c r="AO1160" s="42">
        <v>0</v>
      </c>
      <c r="AP1160" s="42">
        <v>0</v>
      </c>
      <c r="AQ1160" s="42">
        <v>0</v>
      </c>
      <c r="AR1160" s="42">
        <v>0</v>
      </c>
      <c r="AS1160" s="42">
        <v>0</v>
      </c>
      <c r="AT1160" s="42">
        <v>0</v>
      </c>
      <c r="AU1160" s="42">
        <v>0</v>
      </c>
      <c r="AV1160" s="42">
        <v>0</v>
      </c>
      <c r="AW1160" s="42">
        <v>0</v>
      </c>
      <c r="AX1160" s="42">
        <v>0</v>
      </c>
      <c r="AY1160" s="42">
        <v>0</v>
      </c>
      <c r="AZ1160" s="42">
        <v>0</v>
      </c>
      <c r="BA1160" s="42">
        <v>0</v>
      </c>
    </row>
    <row r="1161" spans="1:53" x14ac:dyDescent="0.2">
      <c r="A1161" s="43" t="s">
        <v>1280</v>
      </c>
      <c r="B1161" s="42">
        <v>0</v>
      </c>
      <c r="C1161" s="42">
        <v>0</v>
      </c>
      <c r="D1161" s="42">
        <v>0</v>
      </c>
      <c r="E1161" s="42">
        <v>0</v>
      </c>
      <c r="F1161" s="42">
        <v>0</v>
      </c>
      <c r="G1161" s="42">
        <v>0</v>
      </c>
      <c r="H1161" s="42">
        <v>0</v>
      </c>
      <c r="I1161" s="42">
        <v>0</v>
      </c>
      <c r="J1161" s="42">
        <v>0</v>
      </c>
      <c r="K1161" s="42">
        <v>0</v>
      </c>
      <c r="L1161" s="42">
        <v>0</v>
      </c>
      <c r="M1161" s="42">
        <v>0</v>
      </c>
      <c r="N1161" s="42">
        <v>0</v>
      </c>
      <c r="O1161" s="42">
        <v>0</v>
      </c>
      <c r="P1161" s="42">
        <v>0</v>
      </c>
      <c r="Q1161" s="42">
        <v>0</v>
      </c>
      <c r="R1161" s="42">
        <v>0</v>
      </c>
      <c r="S1161" s="42">
        <v>0</v>
      </c>
      <c r="T1161" s="42">
        <v>0</v>
      </c>
      <c r="U1161" s="42">
        <v>0</v>
      </c>
      <c r="V1161" s="42">
        <v>0</v>
      </c>
      <c r="W1161" s="42">
        <v>0</v>
      </c>
      <c r="X1161" s="42">
        <v>0</v>
      </c>
      <c r="Y1161" s="42">
        <v>0</v>
      </c>
      <c r="Z1161" s="42">
        <v>0</v>
      </c>
      <c r="AA1161" s="42">
        <v>0</v>
      </c>
      <c r="AB1161" s="42">
        <v>0</v>
      </c>
      <c r="AC1161" s="42">
        <v>0</v>
      </c>
      <c r="AD1161" s="42">
        <v>0</v>
      </c>
      <c r="AE1161" s="42">
        <v>0</v>
      </c>
      <c r="AF1161" s="42">
        <v>0</v>
      </c>
      <c r="AG1161" s="42">
        <v>0</v>
      </c>
      <c r="AH1161" s="42">
        <v>0</v>
      </c>
      <c r="AI1161" s="42">
        <v>0</v>
      </c>
      <c r="AJ1161" s="42">
        <v>0</v>
      </c>
      <c r="AK1161" s="42">
        <v>0</v>
      </c>
      <c r="AL1161" s="42">
        <v>0</v>
      </c>
      <c r="AM1161" s="42">
        <v>0</v>
      </c>
      <c r="AN1161" s="42">
        <v>0</v>
      </c>
      <c r="AO1161" s="42">
        <v>0</v>
      </c>
      <c r="AP1161" s="42">
        <v>0</v>
      </c>
      <c r="AQ1161" s="42">
        <v>0</v>
      </c>
      <c r="AR1161" s="42">
        <v>0</v>
      </c>
      <c r="AS1161" s="42">
        <v>0</v>
      </c>
      <c r="AT1161" s="42">
        <v>0</v>
      </c>
      <c r="AU1161" s="42">
        <v>0</v>
      </c>
      <c r="AV1161" s="42">
        <v>0</v>
      </c>
      <c r="AW1161" s="42">
        <v>0</v>
      </c>
      <c r="AX1161" s="42">
        <v>0</v>
      </c>
      <c r="AY1161" s="42">
        <v>0</v>
      </c>
      <c r="AZ1161" s="42">
        <v>0</v>
      </c>
      <c r="BA1161" s="42">
        <v>0</v>
      </c>
    </row>
    <row r="1162" spans="1:53" x14ac:dyDescent="0.2">
      <c r="A1162" s="43" t="s">
        <v>1281</v>
      </c>
      <c r="B1162" s="42">
        <v>0</v>
      </c>
      <c r="C1162" s="42">
        <v>0</v>
      </c>
      <c r="D1162" s="42">
        <v>0</v>
      </c>
      <c r="E1162" s="42">
        <v>0</v>
      </c>
      <c r="F1162" s="42">
        <v>0</v>
      </c>
      <c r="G1162" s="42">
        <v>0</v>
      </c>
      <c r="H1162" s="42">
        <v>0</v>
      </c>
      <c r="I1162" s="42">
        <v>0</v>
      </c>
      <c r="J1162" s="42">
        <v>0</v>
      </c>
      <c r="K1162" s="42">
        <v>0</v>
      </c>
      <c r="L1162" s="42">
        <v>0</v>
      </c>
      <c r="M1162" s="42">
        <v>0</v>
      </c>
      <c r="N1162" s="42">
        <v>0</v>
      </c>
      <c r="O1162" s="42">
        <v>0</v>
      </c>
      <c r="P1162" s="42">
        <v>0</v>
      </c>
      <c r="Q1162" s="42">
        <v>0</v>
      </c>
      <c r="R1162" s="42">
        <v>0</v>
      </c>
      <c r="S1162" s="42">
        <v>0</v>
      </c>
      <c r="T1162" s="42">
        <v>0</v>
      </c>
      <c r="U1162" s="42">
        <v>0</v>
      </c>
      <c r="V1162" s="42">
        <v>0</v>
      </c>
      <c r="W1162" s="42">
        <v>0</v>
      </c>
      <c r="X1162" s="42">
        <v>0</v>
      </c>
      <c r="Y1162" s="42">
        <v>0</v>
      </c>
      <c r="Z1162" s="42">
        <v>0</v>
      </c>
      <c r="AA1162" s="42">
        <v>0</v>
      </c>
      <c r="AB1162" s="42">
        <v>0</v>
      </c>
      <c r="AC1162" s="42">
        <v>0</v>
      </c>
      <c r="AD1162" s="42">
        <v>0</v>
      </c>
      <c r="AE1162" s="42">
        <v>0</v>
      </c>
      <c r="AF1162" s="42">
        <v>0</v>
      </c>
      <c r="AG1162" s="42">
        <v>0</v>
      </c>
      <c r="AH1162" s="42">
        <v>0</v>
      </c>
      <c r="AI1162" s="42">
        <v>0</v>
      </c>
      <c r="AJ1162" s="42">
        <v>0</v>
      </c>
      <c r="AK1162" s="42">
        <v>0</v>
      </c>
      <c r="AL1162" s="42">
        <v>0</v>
      </c>
      <c r="AM1162" s="42">
        <v>0</v>
      </c>
      <c r="AN1162" s="42">
        <v>0</v>
      </c>
      <c r="AO1162" s="42">
        <v>0</v>
      </c>
      <c r="AP1162" s="42">
        <v>0</v>
      </c>
      <c r="AQ1162" s="42">
        <v>0</v>
      </c>
      <c r="AR1162" s="42">
        <v>0</v>
      </c>
      <c r="AS1162" s="42">
        <v>0</v>
      </c>
      <c r="AT1162" s="42">
        <v>0</v>
      </c>
      <c r="AU1162" s="42">
        <v>0</v>
      </c>
      <c r="AV1162" s="42">
        <v>0</v>
      </c>
      <c r="AW1162" s="42">
        <v>0</v>
      </c>
      <c r="AX1162" s="42">
        <v>0</v>
      </c>
      <c r="AY1162" s="42">
        <v>0</v>
      </c>
      <c r="AZ1162" s="42">
        <v>0</v>
      </c>
      <c r="BA1162" s="42">
        <v>0</v>
      </c>
    </row>
    <row r="1163" spans="1:53" x14ac:dyDescent="0.2">
      <c r="A1163" s="43" t="s">
        <v>1282</v>
      </c>
      <c r="B1163" s="42">
        <v>0</v>
      </c>
      <c r="C1163" s="42">
        <v>0</v>
      </c>
      <c r="D1163" s="42">
        <v>0</v>
      </c>
      <c r="E1163" s="42">
        <v>0</v>
      </c>
      <c r="F1163" s="42">
        <v>0</v>
      </c>
      <c r="G1163" s="42">
        <v>0</v>
      </c>
      <c r="H1163" s="42">
        <v>0</v>
      </c>
      <c r="I1163" s="42">
        <v>0</v>
      </c>
      <c r="J1163" s="42">
        <v>0</v>
      </c>
      <c r="K1163" s="42">
        <v>0</v>
      </c>
      <c r="L1163" s="42">
        <v>0</v>
      </c>
      <c r="M1163" s="42">
        <v>0</v>
      </c>
      <c r="N1163" s="42">
        <v>0</v>
      </c>
      <c r="O1163" s="42">
        <v>0</v>
      </c>
      <c r="P1163" s="42">
        <v>0</v>
      </c>
      <c r="Q1163" s="42">
        <v>0</v>
      </c>
      <c r="R1163" s="42">
        <v>0</v>
      </c>
      <c r="S1163" s="42">
        <v>0</v>
      </c>
      <c r="T1163" s="42">
        <v>0</v>
      </c>
      <c r="U1163" s="42">
        <v>0</v>
      </c>
      <c r="V1163" s="42">
        <v>0</v>
      </c>
      <c r="W1163" s="42">
        <v>0</v>
      </c>
      <c r="X1163" s="42">
        <v>0</v>
      </c>
      <c r="Y1163" s="42">
        <v>0</v>
      </c>
      <c r="Z1163" s="42">
        <v>0</v>
      </c>
      <c r="AA1163" s="42">
        <v>0</v>
      </c>
      <c r="AB1163" s="42">
        <v>0</v>
      </c>
      <c r="AC1163" s="42">
        <v>0</v>
      </c>
      <c r="AD1163" s="42">
        <v>0</v>
      </c>
      <c r="AE1163" s="42">
        <v>0</v>
      </c>
      <c r="AF1163" s="42">
        <v>0</v>
      </c>
      <c r="AG1163" s="42">
        <v>0</v>
      </c>
      <c r="AH1163" s="42">
        <v>0</v>
      </c>
      <c r="AI1163" s="42">
        <v>0</v>
      </c>
      <c r="AJ1163" s="42">
        <v>0</v>
      </c>
      <c r="AK1163" s="42">
        <v>0</v>
      </c>
      <c r="AL1163" s="42">
        <v>0</v>
      </c>
      <c r="AM1163" s="42">
        <v>0</v>
      </c>
      <c r="AN1163" s="42">
        <v>0</v>
      </c>
      <c r="AO1163" s="42">
        <v>0</v>
      </c>
      <c r="AP1163" s="42">
        <v>0</v>
      </c>
      <c r="AQ1163" s="42">
        <v>0</v>
      </c>
      <c r="AR1163" s="42">
        <v>0</v>
      </c>
      <c r="AS1163" s="42">
        <v>0</v>
      </c>
      <c r="AT1163" s="42">
        <v>0</v>
      </c>
      <c r="AU1163" s="42">
        <v>0</v>
      </c>
      <c r="AV1163" s="42">
        <v>0</v>
      </c>
      <c r="AW1163" s="42">
        <v>0</v>
      </c>
      <c r="AX1163" s="42">
        <v>0</v>
      </c>
      <c r="AY1163" s="42">
        <v>0</v>
      </c>
      <c r="AZ1163" s="42">
        <v>0</v>
      </c>
      <c r="BA1163" s="42">
        <v>0</v>
      </c>
    </row>
    <row r="1164" spans="1:53" x14ac:dyDescent="0.2">
      <c r="A1164" s="43" t="s">
        <v>1283</v>
      </c>
      <c r="B1164" s="42">
        <v>0</v>
      </c>
      <c r="C1164" s="42">
        <v>0</v>
      </c>
      <c r="D1164" s="42">
        <v>0</v>
      </c>
      <c r="E1164" s="42">
        <v>0</v>
      </c>
      <c r="F1164" s="42">
        <v>0</v>
      </c>
      <c r="G1164" s="42">
        <v>0</v>
      </c>
      <c r="H1164" s="42">
        <v>0</v>
      </c>
      <c r="I1164" s="42">
        <v>0</v>
      </c>
      <c r="J1164" s="42">
        <v>0</v>
      </c>
      <c r="K1164" s="42">
        <v>0</v>
      </c>
      <c r="L1164" s="42">
        <v>0</v>
      </c>
      <c r="M1164" s="42">
        <v>0</v>
      </c>
      <c r="N1164" s="42">
        <v>0</v>
      </c>
      <c r="O1164" s="42">
        <v>0</v>
      </c>
      <c r="P1164" s="42">
        <v>0</v>
      </c>
      <c r="Q1164" s="42">
        <v>0</v>
      </c>
      <c r="R1164" s="42">
        <v>0</v>
      </c>
      <c r="S1164" s="42">
        <v>0</v>
      </c>
      <c r="T1164" s="42">
        <v>0</v>
      </c>
      <c r="U1164" s="42">
        <v>0</v>
      </c>
      <c r="V1164" s="42">
        <v>0</v>
      </c>
      <c r="W1164" s="42">
        <v>0</v>
      </c>
      <c r="X1164" s="42">
        <v>0</v>
      </c>
      <c r="Y1164" s="42">
        <v>0</v>
      </c>
      <c r="Z1164" s="42">
        <v>0</v>
      </c>
      <c r="AA1164" s="42">
        <v>0</v>
      </c>
      <c r="AB1164" s="42">
        <v>0</v>
      </c>
      <c r="AC1164" s="42">
        <v>0</v>
      </c>
      <c r="AD1164" s="42">
        <v>0</v>
      </c>
      <c r="AE1164" s="42">
        <v>0</v>
      </c>
      <c r="AF1164" s="42">
        <v>0</v>
      </c>
      <c r="AG1164" s="42">
        <v>0</v>
      </c>
      <c r="AH1164" s="42">
        <v>0</v>
      </c>
      <c r="AI1164" s="42">
        <v>0</v>
      </c>
      <c r="AJ1164" s="42">
        <v>0</v>
      </c>
      <c r="AK1164" s="42">
        <v>0</v>
      </c>
      <c r="AL1164" s="42">
        <v>0</v>
      </c>
      <c r="AM1164" s="42">
        <v>0</v>
      </c>
      <c r="AN1164" s="42">
        <v>0</v>
      </c>
      <c r="AO1164" s="42">
        <v>0</v>
      </c>
      <c r="AP1164" s="42">
        <v>0</v>
      </c>
      <c r="AQ1164" s="42">
        <v>0</v>
      </c>
      <c r="AR1164" s="42">
        <v>0</v>
      </c>
      <c r="AS1164" s="42">
        <v>0</v>
      </c>
      <c r="AT1164" s="42">
        <v>0</v>
      </c>
      <c r="AU1164" s="42">
        <v>0</v>
      </c>
      <c r="AV1164" s="42">
        <v>0</v>
      </c>
      <c r="AW1164" s="42">
        <v>0</v>
      </c>
      <c r="AX1164" s="42">
        <v>0</v>
      </c>
      <c r="AY1164" s="42">
        <v>0</v>
      </c>
      <c r="AZ1164" s="42">
        <v>0</v>
      </c>
      <c r="BA1164" s="42">
        <v>0</v>
      </c>
    </row>
    <row r="1165" spans="1:53" x14ac:dyDescent="0.2">
      <c r="A1165" s="43" t="s">
        <v>1284</v>
      </c>
      <c r="B1165" s="42">
        <v>0</v>
      </c>
      <c r="C1165" s="42">
        <v>0</v>
      </c>
      <c r="D1165" s="42">
        <v>0</v>
      </c>
      <c r="E1165" s="42">
        <v>0</v>
      </c>
      <c r="F1165" s="42">
        <v>0</v>
      </c>
      <c r="G1165" s="42">
        <v>0</v>
      </c>
      <c r="H1165" s="42">
        <v>0</v>
      </c>
      <c r="I1165" s="42">
        <v>0</v>
      </c>
      <c r="J1165" s="42">
        <v>0</v>
      </c>
      <c r="K1165" s="42">
        <v>0</v>
      </c>
      <c r="L1165" s="42">
        <v>0</v>
      </c>
      <c r="M1165" s="42">
        <v>0</v>
      </c>
      <c r="N1165" s="42">
        <v>0</v>
      </c>
      <c r="O1165" s="42">
        <v>0</v>
      </c>
      <c r="P1165" s="42">
        <v>0</v>
      </c>
      <c r="Q1165" s="42">
        <v>0</v>
      </c>
      <c r="R1165" s="42">
        <v>0</v>
      </c>
      <c r="S1165" s="42">
        <v>0</v>
      </c>
      <c r="T1165" s="42">
        <v>0</v>
      </c>
      <c r="U1165" s="42">
        <v>0</v>
      </c>
      <c r="V1165" s="42">
        <v>0</v>
      </c>
      <c r="W1165" s="42">
        <v>0</v>
      </c>
      <c r="X1165" s="42">
        <v>0</v>
      </c>
      <c r="Y1165" s="42">
        <v>0</v>
      </c>
      <c r="Z1165" s="42">
        <v>0</v>
      </c>
      <c r="AA1165" s="42">
        <v>0</v>
      </c>
      <c r="AB1165" s="42">
        <v>0</v>
      </c>
      <c r="AC1165" s="42">
        <v>0</v>
      </c>
      <c r="AD1165" s="42">
        <v>0</v>
      </c>
      <c r="AE1165" s="42">
        <v>0</v>
      </c>
      <c r="AF1165" s="42">
        <v>0</v>
      </c>
      <c r="AG1165" s="42">
        <v>0</v>
      </c>
      <c r="AH1165" s="42">
        <v>0</v>
      </c>
      <c r="AI1165" s="42">
        <v>0</v>
      </c>
      <c r="AJ1165" s="42">
        <v>0</v>
      </c>
      <c r="AK1165" s="42">
        <v>0</v>
      </c>
      <c r="AL1165" s="42">
        <v>0</v>
      </c>
      <c r="AM1165" s="42">
        <v>0</v>
      </c>
      <c r="AN1165" s="42">
        <v>0</v>
      </c>
      <c r="AO1165" s="42">
        <v>0</v>
      </c>
      <c r="AP1165" s="42">
        <v>0</v>
      </c>
      <c r="AQ1165" s="42">
        <v>0</v>
      </c>
      <c r="AR1165" s="42">
        <v>0</v>
      </c>
      <c r="AS1165" s="42">
        <v>0</v>
      </c>
      <c r="AT1165" s="42">
        <v>0</v>
      </c>
      <c r="AU1165" s="42">
        <v>0</v>
      </c>
      <c r="AV1165" s="42">
        <v>0</v>
      </c>
      <c r="AW1165" s="42">
        <v>0</v>
      </c>
      <c r="AX1165" s="42">
        <v>0</v>
      </c>
      <c r="AY1165" s="42">
        <v>0</v>
      </c>
      <c r="AZ1165" s="42">
        <v>0</v>
      </c>
      <c r="BA1165" s="42">
        <v>0</v>
      </c>
    </row>
    <row r="1166" spans="1:53" x14ac:dyDescent="0.2">
      <c r="A1166" s="91" t="s">
        <v>1285</v>
      </c>
    </row>
    <row r="1167" spans="1:53" x14ac:dyDescent="0.2">
      <c r="A1167" s="91" t="s">
        <v>1286</v>
      </c>
    </row>
    <row r="1168" spans="1:53" x14ac:dyDescent="0.2">
      <c r="A1168" s="91" t="s">
        <v>1287</v>
      </c>
      <c r="B1168" s="42">
        <v>0</v>
      </c>
      <c r="C1168" s="42">
        <v>0</v>
      </c>
      <c r="D1168" s="42">
        <v>0</v>
      </c>
      <c r="E1168" s="42">
        <v>0</v>
      </c>
      <c r="F1168" s="42">
        <v>0</v>
      </c>
      <c r="G1168" s="42">
        <v>0</v>
      </c>
      <c r="H1168" s="42">
        <v>0</v>
      </c>
      <c r="I1168" s="42">
        <v>0</v>
      </c>
      <c r="J1168" s="42">
        <v>0</v>
      </c>
      <c r="K1168" s="42">
        <v>0</v>
      </c>
      <c r="L1168" s="42">
        <v>0</v>
      </c>
      <c r="M1168" s="42">
        <v>0</v>
      </c>
      <c r="N1168" s="42">
        <v>0</v>
      </c>
      <c r="O1168" s="42">
        <v>0</v>
      </c>
      <c r="P1168" s="42">
        <v>0</v>
      </c>
      <c r="Q1168" s="42">
        <v>0</v>
      </c>
      <c r="R1168" s="42">
        <v>0</v>
      </c>
      <c r="S1168" s="42">
        <v>0</v>
      </c>
      <c r="T1168" s="42">
        <v>0</v>
      </c>
      <c r="U1168" s="42">
        <v>0</v>
      </c>
      <c r="V1168" s="42">
        <v>0</v>
      </c>
      <c r="W1168" s="42">
        <v>0</v>
      </c>
      <c r="X1168" s="42">
        <v>0</v>
      </c>
      <c r="Y1168" s="42">
        <v>0</v>
      </c>
      <c r="Z1168" s="42">
        <v>0</v>
      </c>
      <c r="AA1168" s="42">
        <v>0</v>
      </c>
      <c r="AB1168" s="42">
        <v>0</v>
      </c>
      <c r="AC1168" s="42">
        <v>0</v>
      </c>
      <c r="AD1168" s="42">
        <v>0</v>
      </c>
      <c r="AE1168" s="42">
        <v>0</v>
      </c>
      <c r="AF1168" s="42">
        <v>0</v>
      </c>
      <c r="AG1168" s="42">
        <v>0</v>
      </c>
      <c r="AH1168" s="42">
        <v>0</v>
      </c>
      <c r="AI1168" s="42">
        <v>0</v>
      </c>
      <c r="AJ1168" s="42">
        <v>0</v>
      </c>
      <c r="AK1168" s="42">
        <v>0</v>
      </c>
      <c r="AL1168" s="42">
        <v>0</v>
      </c>
      <c r="AM1168" s="42">
        <v>0</v>
      </c>
      <c r="AN1168" s="42">
        <v>0</v>
      </c>
      <c r="AO1168" s="42">
        <v>0</v>
      </c>
      <c r="AP1168" s="42">
        <v>0</v>
      </c>
      <c r="AQ1168" s="42">
        <v>0</v>
      </c>
      <c r="AR1168" s="42">
        <v>0</v>
      </c>
      <c r="AS1168" s="42">
        <v>0</v>
      </c>
      <c r="AT1168" s="42">
        <v>0</v>
      </c>
      <c r="AU1168" s="42">
        <v>0</v>
      </c>
      <c r="AV1168" s="42">
        <v>0</v>
      </c>
      <c r="AW1168" s="42">
        <v>0</v>
      </c>
      <c r="AX1168" s="42">
        <v>0</v>
      </c>
      <c r="AY1168" s="42">
        <v>0</v>
      </c>
      <c r="AZ1168" s="42">
        <v>0</v>
      </c>
      <c r="BA1168" s="42">
        <v>0</v>
      </c>
    </row>
    <row r="1169" spans="1:53" x14ac:dyDescent="0.2">
      <c r="A1169" s="43" t="s">
        <v>1288</v>
      </c>
      <c r="B1169" s="46">
        <v>0</v>
      </c>
      <c r="C1169" s="46">
        <v>0</v>
      </c>
      <c r="D1169" s="46">
        <v>0</v>
      </c>
      <c r="E1169" s="46">
        <v>0</v>
      </c>
      <c r="F1169" s="46">
        <v>0</v>
      </c>
      <c r="G1169" s="46">
        <v>0</v>
      </c>
      <c r="H1169" s="46">
        <v>0</v>
      </c>
      <c r="I1169" s="46">
        <v>0</v>
      </c>
      <c r="J1169" s="46">
        <v>0</v>
      </c>
      <c r="K1169" s="46">
        <v>0</v>
      </c>
      <c r="L1169" s="46">
        <v>0</v>
      </c>
      <c r="M1169" s="46">
        <v>0</v>
      </c>
      <c r="N1169" s="46">
        <v>0</v>
      </c>
      <c r="O1169" s="46">
        <v>0</v>
      </c>
      <c r="P1169" s="46">
        <v>0</v>
      </c>
      <c r="Q1169" s="46">
        <v>0</v>
      </c>
      <c r="R1169" s="46">
        <v>0</v>
      </c>
      <c r="S1169" s="46">
        <v>0</v>
      </c>
      <c r="T1169" s="46">
        <v>0</v>
      </c>
      <c r="U1169" s="46">
        <v>0</v>
      </c>
      <c r="V1169" s="46">
        <v>0</v>
      </c>
      <c r="W1169" s="46">
        <v>0</v>
      </c>
      <c r="X1169" s="46">
        <v>0</v>
      </c>
      <c r="Y1169" s="46">
        <v>0</v>
      </c>
      <c r="Z1169" s="46">
        <v>0</v>
      </c>
      <c r="AA1169" s="46">
        <v>0</v>
      </c>
      <c r="AB1169" s="46">
        <v>0</v>
      </c>
      <c r="AC1169" s="46">
        <v>0</v>
      </c>
      <c r="AD1169" s="46">
        <v>0</v>
      </c>
      <c r="AE1169" s="46">
        <v>0</v>
      </c>
      <c r="AF1169" s="46">
        <v>0</v>
      </c>
      <c r="AG1169" s="46">
        <v>0</v>
      </c>
      <c r="AH1169" s="46">
        <v>0</v>
      </c>
      <c r="AI1169" s="46">
        <v>0</v>
      </c>
      <c r="AJ1169" s="46">
        <v>0</v>
      </c>
      <c r="AK1169" s="46">
        <v>0</v>
      </c>
      <c r="AL1169" s="46">
        <v>0</v>
      </c>
      <c r="AM1169" s="46">
        <v>0</v>
      </c>
      <c r="AN1169" s="46">
        <v>0</v>
      </c>
      <c r="AO1169" s="46">
        <v>0</v>
      </c>
      <c r="AP1169" s="46">
        <v>0</v>
      </c>
      <c r="AQ1169" s="46">
        <v>0</v>
      </c>
      <c r="AR1169" s="46">
        <v>0</v>
      </c>
      <c r="AS1169" s="46">
        <v>0</v>
      </c>
      <c r="AT1169" s="46">
        <v>0</v>
      </c>
      <c r="AU1169" s="46">
        <v>0</v>
      </c>
      <c r="AV1169" s="46">
        <v>0</v>
      </c>
      <c r="AW1169" s="46">
        <v>0</v>
      </c>
      <c r="AX1169" s="46">
        <v>0</v>
      </c>
      <c r="AY1169" s="46">
        <v>0</v>
      </c>
      <c r="AZ1169" s="46">
        <v>0</v>
      </c>
      <c r="BA1169" s="46">
        <v>0</v>
      </c>
    </row>
    <row r="1170" spans="1:53" x14ac:dyDescent="0.2">
      <c r="A1170" s="91" t="s">
        <v>1289</v>
      </c>
    </row>
    <row r="1171" spans="1:53" x14ac:dyDescent="0.2">
      <c r="A1171" s="91" t="s">
        <v>1290</v>
      </c>
    </row>
    <row r="1172" spans="1:53" x14ac:dyDescent="0.2">
      <c r="A1172" s="91" t="s">
        <v>1291</v>
      </c>
      <c r="B1172" s="42">
        <v>-27056686514.215801</v>
      </c>
      <c r="C1172" s="42">
        <v>-27081923521.691002</v>
      </c>
      <c r="D1172" s="42">
        <v>-27176974307.826401</v>
      </c>
      <c r="E1172" s="42">
        <v>-27263064396.158501</v>
      </c>
      <c r="F1172" s="42">
        <v>-27409990799.369999</v>
      </c>
      <c r="G1172" s="42">
        <v>-27519789780.384899</v>
      </c>
      <c r="H1172" s="42">
        <v>-27582028779.8265</v>
      </c>
      <c r="I1172" s="42">
        <v>-27811538282.3969</v>
      </c>
      <c r="J1172" s="42">
        <v>-27857030753.754902</v>
      </c>
      <c r="K1172" s="42">
        <v>-27955356310.653198</v>
      </c>
      <c r="L1172" s="42">
        <v>-27817448119.275799</v>
      </c>
      <c r="M1172" s="42">
        <v>-27729556000.647301</v>
      </c>
      <c r="N1172" s="42">
        <v>-27729556000.647301</v>
      </c>
      <c r="O1172" s="42">
        <v>-27902746165.284901</v>
      </c>
      <c r="P1172" s="42">
        <v>-27973074066.4067</v>
      </c>
      <c r="Q1172" s="42">
        <v>-28124965629.532902</v>
      </c>
      <c r="R1172" s="42">
        <v>-28278359548.320099</v>
      </c>
      <c r="S1172" s="42">
        <v>-28494470510.790001</v>
      </c>
      <c r="T1172" s="42">
        <v>-28914396006.262901</v>
      </c>
      <c r="U1172" s="42">
        <v>-29058785221.931499</v>
      </c>
      <c r="V1172" s="42">
        <v>-29302019043.7342</v>
      </c>
      <c r="W1172" s="42">
        <v>-29408392864.940102</v>
      </c>
      <c r="X1172" s="42">
        <v>-29504087214.972198</v>
      </c>
      <c r="Y1172" s="42">
        <v>-29340409530.098598</v>
      </c>
      <c r="Z1172" s="42">
        <v>-29447930957.064602</v>
      </c>
      <c r="AA1172" s="42">
        <v>-29447930957.064602</v>
      </c>
      <c r="AB1172" s="42">
        <v>-29682808841.8913</v>
      </c>
      <c r="AC1172" s="42">
        <v>-29730767403.734901</v>
      </c>
      <c r="AD1172" s="42">
        <v>-29860506339.209</v>
      </c>
      <c r="AE1172" s="42">
        <v>-29989966237.850899</v>
      </c>
      <c r="AF1172" s="42">
        <v>-30181760893.7458</v>
      </c>
      <c r="AG1172" s="42">
        <v>-30576473633.862499</v>
      </c>
      <c r="AH1172" s="42">
        <v>-30723174112.750702</v>
      </c>
      <c r="AI1172" s="42">
        <v>-30970772362.374699</v>
      </c>
      <c r="AJ1172" s="42">
        <v>-30990846223.003899</v>
      </c>
      <c r="AK1172" s="42">
        <v>-31086652733.180698</v>
      </c>
      <c r="AL1172" s="42">
        <v>-30896617034.689999</v>
      </c>
      <c r="AM1172" s="42">
        <v>-31029719838.9883</v>
      </c>
      <c r="AN1172" s="42">
        <v>-31029719838.9883</v>
      </c>
      <c r="AO1172" s="42">
        <v>-31258583710.173801</v>
      </c>
      <c r="AP1172" s="42">
        <v>-31304586710.2505</v>
      </c>
      <c r="AQ1172" s="42">
        <v>-31436669161.715801</v>
      </c>
      <c r="AR1172" s="42">
        <v>-31564198101.568802</v>
      </c>
      <c r="AS1172" s="42">
        <v>-31753803223.155201</v>
      </c>
      <c r="AT1172" s="42">
        <v>-31994875998.376598</v>
      </c>
      <c r="AU1172" s="42">
        <v>-32153287150.440701</v>
      </c>
      <c r="AV1172" s="42">
        <v>-32403996078.429501</v>
      </c>
      <c r="AW1172" s="42">
        <v>-32578464465.9883</v>
      </c>
      <c r="AX1172" s="42">
        <v>-32674956628.751301</v>
      </c>
      <c r="AY1172" s="42">
        <v>-32468108254.391899</v>
      </c>
      <c r="AZ1172" s="42">
        <v>-32546302005.6194</v>
      </c>
      <c r="BA1172" s="42">
        <v>-32546302005.6194</v>
      </c>
    </row>
    <row r="1173" spans="1:53" x14ac:dyDescent="0.2">
      <c r="A1173" s="91" t="s">
        <v>1292</v>
      </c>
      <c r="B1173" s="42">
        <v>-26868168585.2043</v>
      </c>
      <c r="C1173" s="42">
        <v>-27056686514.215801</v>
      </c>
      <c r="D1173" s="42">
        <v>-27081923521.691002</v>
      </c>
      <c r="E1173" s="42">
        <v>-27176974307.826401</v>
      </c>
      <c r="F1173" s="42">
        <v>-27263064396.158501</v>
      </c>
      <c r="G1173" s="42">
        <v>-27409990799.369999</v>
      </c>
      <c r="H1173" s="42">
        <v>-27519789780.384899</v>
      </c>
      <c r="I1173" s="42">
        <v>-27582028779.8265</v>
      </c>
      <c r="J1173" s="42">
        <v>-27811538282.3969</v>
      </c>
      <c r="K1173" s="42">
        <v>-27857030753.754902</v>
      </c>
      <c r="L1173" s="42">
        <v>-27955356310.653198</v>
      </c>
      <c r="M1173" s="42">
        <v>-27817448119.275799</v>
      </c>
      <c r="N1173" s="42">
        <v>-27817448119.275799</v>
      </c>
      <c r="O1173" s="42">
        <v>-27729556000.647301</v>
      </c>
      <c r="P1173" s="42">
        <v>-27902746165.284901</v>
      </c>
      <c r="Q1173" s="42">
        <v>-27973074066.4067</v>
      </c>
      <c r="R1173" s="42">
        <v>-28124965629.532902</v>
      </c>
      <c r="S1173" s="42">
        <v>-28278359548.320099</v>
      </c>
      <c r="T1173" s="42">
        <v>-28494470510.790001</v>
      </c>
      <c r="U1173" s="42">
        <v>-28914396006.262901</v>
      </c>
      <c r="V1173" s="42">
        <v>-29058785221.931499</v>
      </c>
      <c r="W1173" s="42">
        <v>-29302019043.7342</v>
      </c>
      <c r="X1173" s="42">
        <v>-29408392864.940102</v>
      </c>
      <c r="Y1173" s="42">
        <v>-29504087214.972198</v>
      </c>
      <c r="Z1173" s="42">
        <v>-29340409530.098598</v>
      </c>
      <c r="AA1173" s="42">
        <v>-29340409530.098598</v>
      </c>
      <c r="AB1173" s="42">
        <v>-29447930957.064602</v>
      </c>
      <c r="AC1173" s="42">
        <v>-29682808841.8913</v>
      </c>
      <c r="AD1173" s="42">
        <v>-29730767403.734901</v>
      </c>
      <c r="AE1173" s="42">
        <v>-29860506339.209</v>
      </c>
      <c r="AF1173" s="42">
        <v>-29989966237.850899</v>
      </c>
      <c r="AG1173" s="42">
        <v>-30181760893.7458</v>
      </c>
      <c r="AH1173" s="42">
        <v>-30576473633.862499</v>
      </c>
      <c r="AI1173" s="42">
        <v>-30723174112.750702</v>
      </c>
      <c r="AJ1173" s="42">
        <v>-30970772362.374699</v>
      </c>
      <c r="AK1173" s="42">
        <v>-30990846223.003899</v>
      </c>
      <c r="AL1173" s="42">
        <v>-31086652733.180698</v>
      </c>
      <c r="AM1173" s="42">
        <v>-30896617034.689999</v>
      </c>
      <c r="AN1173" s="42">
        <v>-30896617034.689999</v>
      </c>
      <c r="AO1173" s="42">
        <v>-31029719838.9883</v>
      </c>
      <c r="AP1173" s="42">
        <v>-31258583710.173801</v>
      </c>
      <c r="AQ1173" s="42">
        <v>-31304586710.2505</v>
      </c>
      <c r="AR1173" s="42">
        <v>-31436669161.715801</v>
      </c>
      <c r="AS1173" s="42">
        <v>-31564198101.568802</v>
      </c>
      <c r="AT1173" s="42">
        <v>-31753803223.155201</v>
      </c>
      <c r="AU1173" s="42">
        <v>-31994875998.376598</v>
      </c>
      <c r="AV1173" s="42">
        <v>-32153287150.440701</v>
      </c>
      <c r="AW1173" s="42">
        <v>-32403996078.429501</v>
      </c>
      <c r="AX1173" s="42">
        <v>-32578464465.9883</v>
      </c>
      <c r="AY1173" s="42">
        <v>-32674956628.751301</v>
      </c>
      <c r="AZ1173" s="42">
        <v>-32468108254.391899</v>
      </c>
      <c r="BA1173" s="42">
        <v>-32468108254.391899</v>
      </c>
    </row>
    <row r="1174" spans="1:53" x14ac:dyDescent="0.2">
      <c r="A1174" s="43" t="s">
        <v>1293</v>
      </c>
      <c r="B1174" s="44">
        <v>-188517929.011531</v>
      </c>
      <c r="C1174" s="44">
        <v>-25237007.475234501</v>
      </c>
      <c r="D1174" s="44">
        <v>-95050786.135334507</v>
      </c>
      <c r="E1174" s="44">
        <v>-86090088.332083002</v>
      </c>
      <c r="F1174" s="44">
        <v>-146926403.211575</v>
      </c>
      <c r="G1174" s="44">
        <v>-109798981.01485801</v>
      </c>
      <c r="H1174" s="44">
        <v>-62238999.441638499</v>
      </c>
      <c r="I1174" s="44">
        <v>-229509502.570375</v>
      </c>
      <c r="J1174" s="44">
        <v>-45492471.357986301</v>
      </c>
      <c r="K1174" s="44">
        <v>-98325556.898284703</v>
      </c>
      <c r="L1174" s="44">
        <v>137908191.37743101</v>
      </c>
      <c r="M1174" s="44">
        <v>87892118.628498107</v>
      </c>
      <c r="N1174" s="44">
        <v>87892118.628498107</v>
      </c>
      <c r="O1174" s="44">
        <v>-173190164.63761699</v>
      </c>
      <c r="P1174" s="44">
        <v>-70327901.121836096</v>
      </c>
      <c r="Q1174" s="44">
        <v>-151891563.12615401</v>
      </c>
      <c r="R1174" s="44">
        <v>-153393918.787267</v>
      </c>
      <c r="S1174" s="44">
        <v>-216110962.46990901</v>
      </c>
      <c r="T1174" s="44">
        <v>-419925495.47285497</v>
      </c>
      <c r="U1174" s="44">
        <v>-144389215.66858801</v>
      </c>
      <c r="V1174" s="44">
        <v>-243233821.802742</v>
      </c>
      <c r="W1174" s="44">
        <v>-106373821.205861</v>
      </c>
      <c r="X1174" s="44">
        <v>-95694350.0321358</v>
      </c>
      <c r="Y1174" s="44">
        <v>163677684.87359199</v>
      </c>
      <c r="Z1174" s="44">
        <v>-107521426.966015</v>
      </c>
      <c r="AA1174" s="44">
        <v>-107521426.966015</v>
      </c>
      <c r="AB1174" s="44">
        <v>-234877884.826693</v>
      </c>
      <c r="AC1174" s="44">
        <v>-47958561.843551598</v>
      </c>
      <c r="AD1174" s="44">
        <v>-129738935.47408199</v>
      </c>
      <c r="AE1174" s="44">
        <v>-129459898.64191</v>
      </c>
      <c r="AF1174" s="44">
        <v>-191794655.894871</v>
      </c>
      <c r="AG1174" s="44">
        <v>-394712740.11676002</v>
      </c>
      <c r="AH1174" s="44">
        <v>-146700478.88815701</v>
      </c>
      <c r="AI1174" s="44">
        <v>-247598249.62399101</v>
      </c>
      <c r="AJ1174" s="44">
        <v>-20073860.629238099</v>
      </c>
      <c r="AK1174" s="44">
        <v>-95806510.176792696</v>
      </c>
      <c r="AL1174" s="44">
        <v>190035698.49066001</v>
      </c>
      <c r="AM1174" s="44">
        <v>-133102804.298263</v>
      </c>
      <c r="AN1174" s="44">
        <v>-133102804.298263</v>
      </c>
      <c r="AO1174" s="44">
        <v>-228863871.1855</v>
      </c>
      <c r="AP1174" s="44">
        <v>-46003000.076725997</v>
      </c>
      <c r="AQ1174" s="44">
        <v>-132082451.46529301</v>
      </c>
      <c r="AR1174" s="44">
        <v>-127528939.852971</v>
      </c>
      <c r="AS1174" s="44">
        <v>-189605121.586404</v>
      </c>
      <c r="AT1174" s="44">
        <v>-241072775.22139201</v>
      </c>
      <c r="AU1174" s="44">
        <v>-158411152.06407699</v>
      </c>
      <c r="AV1174" s="44">
        <v>-250708927.98878601</v>
      </c>
      <c r="AW1174" s="44">
        <v>-174468387.55889601</v>
      </c>
      <c r="AX1174" s="44">
        <v>-96492162.762951106</v>
      </c>
      <c r="AY1174" s="44">
        <v>206848374.359413</v>
      </c>
      <c r="AZ1174" s="44">
        <v>-78193751.227531493</v>
      </c>
      <c r="BA1174" s="44">
        <v>-78193751.227531493</v>
      </c>
    </row>
    <row r="1175" spans="1:53" x14ac:dyDescent="0.2">
      <c r="A1175" s="91" t="s">
        <v>1294</v>
      </c>
      <c r="B1175" s="42">
        <v>0</v>
      </c>
      <c r="C1175" s="42">
        <v>0</v>
      </c>
      <c r="D1175" s="42">
        <v>0</v>
      </c>
      <c r="E1175" s="42">
        <v>0</v>
      </c>
      <c r="F1175" s="42">
        <v>0</v>
      </c>
      <c r="G1175" s="42">
        <v>0</v>
      </c>
      <c r="H1175" s="42">
        <v>0</v>
      </c>
      <c r="I1175" s="42">
        <v>0</v>
      </c>
      <c r="J1175" s="42">
        <v>0</v>
      </c>
      <c r="K1175" s="42">
        <v>0</v>
      </c>
      <c r="L1175" s="42">
        <v>0</v>
      </c>
      <c r="M1175" s="42">
        <v>0</v>
      </c>
      <c r="N1175" s="42">
        <v>0</v>
      </c>
      <c r="O1175" s="42">
        <v>0</v>
      </c>
      <c r="P1175" s="42">
        <v>0</v>
      </c>
      <c r="Q1175" s="42">
        <v>0</v>
      </c>
      <c r="R1175" s="42">
        <v>0</v>
      </c>
      <c r="S1175" s="42">
        <v>0</v>
      </c>
      <c r="T1175" s="42">
        <v>0</v>
      </c>
      <c r="U1175" s="42">
        <v>0</v>
      </c>
      <c r="V1175" s="42">
        <v>0</v>
      </c>
      <c r="W1175" s="42">
        <v>0</v>
      </c>
      <c r="X1175" s="42">
        <v>0</v>
      </c>
      <c r="Y1175" s="42">
        <v>0</v>
      </c>
      <c r="Z1175" s="42">
        <v>0</v>
      </c>
      <c r="AA1175" s="42">
        <v>0</v>
      </c>
      <c r="AB1175" s="42">
        <v>0</v>
      </c>
      <c r="AC1175" s="42">
        <v>0</v>
      </c>
      <c r="AD1175" s="42">
        <v>0</v>
      </c>
      <c r="AE1175" s="42">
        <v>0</v>
      </c>
      <c r="AF1175" s="42">
        <v>0</v>
      </c>
      <c r="AG1175" s="42">
        <v>0</v>
      </c>
      <c r="AH1175" s="42">
        <v>0</v>
      </c>
      <c r="AI1175" s="42">
        <v>0</v>
      </c>
      <c r="AJ1175" s="42">
        <v>0</v>
      </c>
      <c r="AK1175" s="42">
        <v>0</v>
      </c>
      <c r="AL1175" s="42">
        <v>0</v>
      </c>
      <c r="AM1175" s="42">
        <v>0</v>
      </c>
      <c r="AN1175" s="42">
        <v>0</v>
      </c>
      <c r="AO1175" s="42">
        <v>0</v>
      </c>
      <c r="AP1175" s="42">
        <v>0</v>
      </c>
      <c r="AQ1175" s="42">
        <v>0</v>
      </c>
      <c r="AR1175" s="42">
        <v>0</v>
      </c>
      <c r="AS1175" s="42">
        <v>0</v>
      </c>
      <c r="AT1175" s="42">
        <v>0</v>
      </c>
      <c r="AU1175" s="42">
        <v>0</v>
      </c>
      <c r="AV1175" s="42">
        <v>0</v>
      </c>
      <c r="AW1175" s="42">
        <v>0</v>
      </c>
      <c r="AX1175" s="42">
        <v>0</v>
      </c>
      <c r="AY1175" s="42">
        <v>0</v>
      </c>
      <c r="AZ1175" s="42">
        <v>0</v>
      </c>
      <c r="BA1175" s="42">
        <v>0</v>
      </c>
    </row>
    <row r="1176" spans="1:53" x14ac:dyDescent="0.2">
      <c r="A1176" s="43" t="s">
        <v>1295</v>
      </c>
      <c r="B1176" s="42">
        <v>0</v>
      </c>
      <c r="C1176" s="42">
        <v>0</v>
      </c>
      <c r="D1176" s="42">
        <v>0</v>
      </c>
      <c r="E1176" s="42">
        <v>0</v>
      </c>
      <c r="F1176" s="42">
        <v>0</v>
      </c>
      <c r="G1176" s="42">
        <v>0</v>
      </c>
      <c r="H1176" s="42">
        <v>0</v>
      </c>
      <c r="I1176" s="42">
        <v>0</v>
      </c>
      <c r="J1176" s="42">
        <v>0</v>
      </c>
      <c r="K1176" s="42">
        <v>0</v>
      </c>
      <c r="L1176" s="42">
        <v>0</v>
      </c>
      <c r="M1176" s="42">
        <v>0</v>
      </c>
      <c r="N1176" s="42">
        <v>0</v>
      </c>
      <c r="O1176" s="42">
        <v>0</v>
      </c>
      <c r="P1176" s="42">
        <v>0</v>
      </c>
      <c r="Q1176" s="42">
        <v>0</v>
      </c>
      <c r="R1176" s="42">
        <v>0</v>
      </c>
      <c r="S1176" s="42">
        <v>0</v>
      </c>
      <c r="T1176" s="42">
        <v>0</v>
      </c>
      <c r="U1176" s="42">
        <v>0</v>
      </c>
      <c r="V1176" s="42">
        <v>0</v>
      </c>
      <c r="W1176" s="42">
        <v>0</v>
      </c>
      <c r="X1176" s="42">
        <v>0</v>
      </c>
      <c r="Y1176" s="42">
        <v>0</v>
      </c>
      <c r="Z1176" s="42">
        <v>0</v>
      </c>
      <c r="AA1176" s="42">
        <v>0</v>
      </c>
      <c r="AB1176" s="42">
        <v>0</v>
      </c>
      <c r="AC1176" s="42">
        <v>0</v>
      </c>
      <c r="AD1176" s="42">
        <v>0</v>
      </c>
      <c r="AE1176" s="42">
        <v>0</v>
      </c>
      <c r="AF1176" s="42">
        <v>0</v>
      </c>
      <c r="AG1176" s="42">
        <v>0</v>
      </c>
      <c r="AH1176" s="42">
        <v>0</v>
      </c>
      <c r="AI1176" s="42">
        <v>0</v>
      </c>
      <c r="AJ1176" s="42">
        <v>0</v>
      </c>
      <c r="AK1176" s="42">
        <v>0</v>
      </c>
      <c r="AL1176" s="42">
        <v>0</v>
      </c>
      <c r="AM1176" s="42">
        <v>0</v>
      </c>
      <c r="AN1176" s="42">
        <v>0</v>
      </c>
      <c r="AO1176" s="42">
        <v>0</v>
      </c>
      <c r="AP1176" s="42">
        <v>0</v>
      </c>
      <c r="AQ1176" s="42">
        <v>0</v>
      </c>
      <c r="AR1176" s="42">
        <v>0</v>
      </c>
      <c r="AS1176" s="42">
        <v>0</v>
      </c>
      <c r="AT1176" s="42">
        <v>0</v>
      </c>
      <c r="AU1176" s="42">
        <v>0</v>
      </c>
      <c r="AV1176" s="42">
        <v>0</v>
      </c>
      <c r="AW1176" s="42">
        <v>0</v>
      </c>
      <c r="AX1176" s="42">
        <v>0</v>
      </c>
      <c r="AY1176" s="42">
        <v>0</v>
      </c>
      <c r="AZ1176" s="42">
        <v>0</v>
      </c>
      <c r="BA1176" s="42">
        <v>0</v>
      </c>
    </row>
    <row r="1177" spans="1:53" x14ac:dyDescent="0.2">
      <c r="A1177" s="43" t="s">
        <v>1296</v>
      </c>
      <c r="B1177" s="42">
        <v>0</v>
      </c>
      <c r="C1177" s="42">
        <v>0</v>
      </c>
      <c r="D1177" s="42">
        <v>0</v>
      </c>
      <c r="E1177" s="42">
        <v>0</v>
      </c>
      <c r="F1177" s="42">
        <v>0</v>
      </c>
      <c r="G1177" s="42">
        <v>0</v>
      </c>
      <c r="H1177" s="42">
        <v>0</v>
      </c>
      <c r="I1177" s="42">
        <v>0</v>
      </c>
      <c r="J1177" s="42">
        <v>0</v>
      </c>
      <c r="K1177" s="42">
        <v>0</v>
      </c>
      <c r="L1177" s="42">
        <v>0</v>
      </c>
      <c r="M1177" s="42">
        <v>0</v>
      </c>
      <c r="N1177" s="42">
        <v>0</v>
      </c>
      <c r="O1177" s="42">
        <v>0</v>
      </c>
      <c r="P1177" s="42">
        <v>0</v>
      </c>
      <c r="Q1177" s="42">
        <v>0</v>
      </c>
      <c r="R1177" s="42">
        <v>0</v>
      </c>
      <c r="S1177" s="42">
        <v>0</v>
      </c>
      <c r="T1177" s="42">
        <v>0</v>
      </c>
      <c r="U1177" s="42">
        <v>0</v>
      </c>
      <c r="V1177" s="42">
        <v>0</v>
      </c>
      <c r="W1177" s="42">
        <v>0</v>
      </c>
      <c r="X1177" s="42">
        <v>0</v>
      </c>
      <c r="Y1177" s="42">
        <v>0</v>
      </c>
      <c r="Z1177" s="42">
        <v>0</v>
      </c>
      <c r="AA1177" s="42">
        <v>0</v>
      </c>
      <c r="AB1177" s="42">
        <v>0</v>
      </c>
      <c r="AC1177" s="42">
        <v>0</v>
      </c>
      <c r="AD1177" s="42">
        <v>0</v>
      </c>
      <c r="AE1177" s="42">
        <v>0</v>
      </c>
      <c r="AF1177" s="42">
        <v>0</v>
      </c>
      <c r="AG1177" s="42">
        <v>0</v>
      </c>
      <c r="AH1177" s="42">
        <v>0</v>
      </c>
      <c r="AI1177" s="42">
        <v>0</v>
      </c>
      <c r="AJ1177" s="42">
        <v>0</v>
      </c>
      <c r="AK1177" s="42">
        <v>0</v>
      </c>
      <c r="AL1177" s="42">
        <v>0</v>
      </c>
      <c r="AM1177" s="42">
        <v>0</v>
      </c>
      <c r="AN1177" s="42">
        <v>0</v>
      </c>
      <c r="AO1177" s="42">
        <v>0</v>
      </c>
      <c r="AP1177" s="42">
        <v>0</v>
      </c>
      <c r="AQ1177" s="42">
        <v>0</v>
      </c>
      <c r="AR1177" s="42">
        <v>0</v>
      </c>
      <c r="AS1177" s="42">
        <v>0</v>
      </c>
      <c r="AT1177" s="42">
        <v>0</v>
      </c>
      <c r="AU1177" s="42">
        <v>0</v>
      </c>
      <c r="AV1177" s="42">
        <v>0</v>
      </c>
      <c r="AW1177" s="42">
        <v>0</v>
      </c>
      <c r="AX1177" s="42">
        <v>0</v>
      </c>
      <c r="AY1177" s="42">
        <v>0</v>
      </c>
      <c r="AZ1177" s="42">
        <v>0</v>
      </c>
      <c r="BA1177" s="42">
        <v>0</v>
      </c>
    </row>
    <row r="1178" spans="1:53" x14ac:dyDescent="0.2">
      <c r="A1178" s="43" t="s">
        <v>1297</v>
      </c>
      <c r="B1178" s="42">
        <v>0</v>
      </c>
      <c r="C1178" s="42">
        <v>0</v>
      </c>
      <c r="D1178" s="42">
        <v>0</v>
      </c>
      <c r="E1178" s="42">
        <v>0</v>
      </c>
      <c r="F1178" s="42">
        <v>0</v>
      </c>
      <c r="G1178" s="42">
        <v>0</v>
      </c>
      <c r="H1178" s="42">
        <v>0</v>
      </c>
      <c r="I1178" s="42">
        <v>0</v>
      </c>
      <c r="J1178" s="42">
        <v>0</v>
      </c>
      <c r="K1178" s="42">
        <v>0</v>
      </c>
      <c r="L1178" s="42">
        <v>0</v>
      </c>
      <c r="M1178" s="42">
        <v>0</v>
      </c>
      <c r="N1178" s="42">
        <v>0</v>
      </c>
      <c r="O1178" s="42">
        <v>0</v>
      </c>
      <c r="P1178" s="42">
        <v>0</v>
      </c>
      <c r="Q1178" s="42">
        <v>0</v>
      </c>
      <c r="R1178" s="42">
        <v>0</v>
      </c>
      <c r="S1178" s="42">
        <v>0</v>
      </c>
      <c r="T1178" s="42">
        <v>0</v>
      </c>
      <c r="U1178" s="42">
        <v>0</v>
      </c>
      <c r="V1178" s="42">
        <v>0</v>
      </c>
      <c r="W1178" s="42">
        <v>0</v>
      </c>
      <c r="X1178" s="42">
        <v>0</v>
      </c>
      <c r="Y1178" s="42">
        <v>0</v>
      </c>
      <c r="Z1178" s="42">
        <v>0</v>
      </c>
      <c r="AA1178" s="42">
        <v>0</v>
      </c>
      <c r="AB1178" s="42">
        <v>0</v>
      </c>
      <c r="AC1178" s="42">
        <v>0</v>
      </c>
      <c r="AD1178" s="42">
        <v>0</v>
      </c>
      <c r="AE1178" s="42">
        <v>0</v>
      </c>
      <c r="AF1178" s="42">
        <v>0</v>
      </c>
      <c r="AG1178" s="42">
        <v>0</v>
      </c>
      <c r="AH1178" s="42">
        <v>0</v>
      </c>
      <c r="AI1178" s="42">
        <v>0</v>
      </c>
      <c r="AJ1178" s="42">
        <v>0</v>
      </c>
      <c r="AK1178" s="42">
        <v>0</v>
      </c>
      <c r="AL1178" s="42">
        <v>0</v>
      </c>
      <c r="AM1178" s="42">
        <v>0</v>
      </c>
      <c r="AN1178" s="42">
        <v>0</v>
      </c>
      <c r="AO1178" s="42">
        <v>0</v>
      </c>
      <c r="AP1178" s="42">
        <v>0</v>
      </c>
      <c r="AQ1178" s="42">
        <v>0</v>
      </c>
      <c r="AR1178" s="42">
        <v>0</v>
      </c>
      <c r="AS1178" s="42">
        <v>0</v>
      </c>
      <c r="AT1178" s="42">
        <v>0</v>
      </c>
      <c r="AU1178" s="42">
        <v>0</v>
      </c>
      <c r="AV1178" s="42">
        <v>0</v>
      </c>
      <c r="AW1178" s="42">
        <v>0</v>
      </c>
      <c r="AX1178" s="42">
        <v>0</v>
      </c>
      <c r="AY1178" s="42">
        <v>0</v>
      </c>
      <c r="AZ1178" s="42">
        <v>0</v>
      </c>
      <c r="BA1178" s="42">
        <v>0</v>
      </c>
    </row>
    <row r="1179" spans="1:53" x14ac:dyDescent="0.2">
      <c r="A1179" s="43" t="s">
        <v>1298</v>
      </c>
      <c r="B1179" s="42">
        <v>0</v>
      </c>
      <c r="C1179" s="42">
        <v>0</v>
      </c>
      <c r="D1179" s="42">
        <v>0</v>
      </c>
      <c r="E1179" s="42">
        <v>0</v>
      </c>
      <c r="F1179" s="42">
        <v>0</v>
      </c>
      <c r="G1179" s="42">
        <v>0</v>
      </c>
      <c r="H1179" s="42">
        <v>0</v>
      </c>
      <c r="I1179" s="42">
        <v>0</v>
      </c>
      <c r="J1179" s="42">
        <v>0</v>
      </c>
      <c r="K1179" s="42">
        <v>0</v>
      </c>
      <c r="L1179" s="42">
        <v>0</v>
      </c>
      <c r="M1179" s="42">
        <v>0</v>
      </c>
      <c r="N1179" s="42">
        <v>0</v>
      </c>
      <c r="O1179" s="42">
        <v>0</v>
      </c>
      <c r="P1179" s="42">
        <v>0</v>
      </c>
      <c r="Q1179" s="42">
        <v>0</v>
      </c>
      <c r="R1179" s="42">
        <v>0</v>
      </c>
      <c r="S1179" s="42">
        <v>0</v>
      </c>
      <c r="T1179" s="42">
        <v>0</v>
      </c>
      <c r="U1179" s="42">
        <v>0</v>
      </c>
      <c r="V1179" s="42">
        <v>0</v>
      </c>
      <c r="W1179" s="42">
        <v>0</v>
      </c>
      <c r="X1179" s="42">
        <v>0</v>
      </c>
      <c r="Y1179" s="42">
        <v>0</v>
      </c>
      <c r="Z1179" s="42">
        <v>0</v>
      </c>
      <c r="AA1179" s="42">
        <v>0</v>
      </c>
      <c r="AB1179" s="42">
        <v>0</v>
      </c>
      <c r="AC1179" s="42">
        <v>0</v>
      </c>
      <c r="AD1179" s="42">
        <v>0</v>
      </c>
      <c r="AE1179" s="42">
        <v>0</v>
      </c>
      <c r="AF1179" s="42">
        <v>0</v>
      </c>
      <c r="AG1179" s="42">
        <v>0</v>
      </c>
      <c r="AH1179" s="42">
        <v>0</v>
      </c>
      <c r="AI1179" s="42">
        <v>0</v>
      </c>
      <c r="AJ1179" s="42">
        <v>0</v>
      </c>
      <c r="AK1179" s="42">
        <v>0</v>
      </c>
      <c r="AL1179" s="42">
        <v>0</v>
      </c>
      <c r="AM1179" s="42">
        <v>0</v>
      </c>
      <c r="AN1179" s="42">
        <v>0</v>
      </c>
      <c r="AO1179" s="42">
        <v>0</v>
      </c>
      <c r="AP1179" s="42">
        <v>0</v>
      </c>
      <c r="AQ1179" s="42">
        <v>0</v>
      </c>
      <c r="AR1179" s="42">
        <v>0</v>
      </c>
      <c r="AS1179" s="42">
        <v>0</v>
      </c>
      <c r="AT1179" s="42">
        <v>0</v>
      </c>
      <c r="AU1179" s="42">
        <v>0</v>
      </c>
      <c r="AV1179" s="42">
        <v>0</v>
      </c>
      <c r="AW1179" s="42">
        <v>0</v>
      </c>
      <c r="AX1179" s="42">
        <v>0</v>
      </c>
      <c r="AY1179" s="42">
        <v>0</v>
      </c>
      <c r="AZ1179" s="42">
        <v>0</v>
      </c>
      <c r="BA1179" s="42">
        <v>0</v>
      </c>
    </row>
    <row r="1180" spans="1:53" x14ac:dyDescent="0.2">
      <c r="A1180" s="43" t="s">
        <v>1299</v>
      </c>
      <c r="B1180" s="42">
        <v>0</v>
      </c>
      <c r="C1180" s="42">
        <v>0</v>
      </c>
      <c r="D1180" s="42">
        <v>0</v>
      </c>
      <c r="E1180" s="42">
        <v>0</v>
      </c>
      <c r="F1180" s="42">
        <v>0</v>
      </c>
      <c r="G1180" s="42">
        <v>0</v>
      </c>
      <c r="H1180" s="42">
        <v>0</v>
      </c>
      <c r="I1180" s="42">
        <v>0</v>
      </c>
      <c r="J1180" s="42">
        <v>0</v>
      </c>
      <c r="K1180" s="42">
        <v>0</v>
      </c>
      <c r="L1180" s="42">
        <v>0</v>
      </c>
      <c r="M1180" s="42">
        <v>0</v>
      </c>
      <c r="N1180" s="42">
        <v>0</v>
      </c>
      <c r="O1180" s="42">
        <v>0</v>
      </c>
      <c r="P1180" s="42">
        <v>0</v>
      </c>
      <c r="Q1180" s="42">
        <v>0</v>
      </c>
      <c r="R1180" s="42">
        <v>0</v>
      </c>
      <c r="S1180" s="42">
        <v>0</v>
      </c>
      <c r="T1180" s="42">
        <v>0</v>
      </c>
      <c r="U1180" s="42">
        <v>0</v>
      </c>
      <c r="V1180" s="42">
        <v>0</v>
      </c>
      <c r="W1180" s="42">
        <v>0</v>
      </c>
      <c r="X1180" s="42">
        <v>0</v>
      </c>
      <c r="Y1180" s="42">
        <v>0</v>
      </c>
      <c r="Z1180" s="42">
        <v>0</v>
      </c>
      <c r="AA1180" s="42">
        <v>0</v>
      </c>
      <c r="AB1180" s="42">
        <v>0</v>
      </c>
      <c r="AC1180" s="42">
        <v>0</v>
      </c>
      <c r="AD1180" s="42">
        <v>0</v>
      </c>
      <c r="AE1180" s="42">
        <v>0</v>
      </c>
      <c r="AF1180" s="42">
        <v>0</v>
      </c>
      <c r="AG1180" s="42">
        <v>0</v>
      </c>
      <c r="AH1180" s="42">
        <v>0</v>
      </c>
      <c r="AI1180" s="42">
        <v>0</v>
      </c>
      <c r="AJ1180" s="42">
        <v>0</v>
      </c>
      <c r="AK1180" s="42">
        <v>0</v>
      </c>
      <c r="AL1180" s="42">
        <v>0</v>
      </c>
      <c r="AM1180" s="42">
        <v>0</v>
      </c>
      <c r="AN1180" s="42">
        <v>0</v>
      </c>
      <c r="AO1180" s="42">
        <v>0</v>
      </c>
      <c r="AP1180" s="42">
        <v>0</v>
      </c>
      <c r="AQ1180" s="42">
        <v>0</v>
      </c>
      <c r="AR1180" s="42">
        <v>0</v>
      </c>
      <c r="AS1180" s="42">
        <v>0</v>
      </c>
      <c r="AT1180" s="42">
        <v>0</v>
      </c>
      <c r="AU1180" s="42">
        <v>0</v>
      </c>
      <c r="AV1180" s="42">
        <v>0</v>
      </c>
      <c r="AW1180" s="42">
        <v>0</v>
      </c>
      <c r="AX1180" s="42">
        <v>0</v>
      </c>
      <c r="AY1180" s="42">
        <v>0</v>
      </c>
      <c r="AZ1180" s="42">
        <v>0</v>
      </c>
      <c r="BA1180" s="42">
        <v>0</v>
      </c>
    </row>
    <row r="1181" spans="1:53" x14ac:dyDescent="0.2">
      <c r="A1181" s="43" t="s">
        <v>1300</v>
      </c>
      <c r="B1181" s="42">
        <v>0</v>
      </c>
      <c r="C1181" s="42">
        <v>0</v>
      </c>
      <c r="D1181" s="42">
        <v>0</v>
      </c>
      <c r="E1181" s="42">
        <v>0</v>
      </c>
      <c r="F1181" s="42">
        <v>0</v>
      </c>
      <c r="G1181" s="42">
        <v>0</v>
      </c>
      <c r="H1181" s="42">
        <v>0</v>
      </c>
      <c r="I1181" s="42">
        <v>0</v>
      </c>
      <c r="J1181" s="42">
        <v>0</v>
      </c>
      <c r="K1181" s="42">
        <v>0</v>
      </c>
      <c r="L1181" s="42">
        <v>0</v>
      </c>
      <c r="M1181" s="42">
        <v>0</v>
      </c>
      <c r="N1181" s="42">
        <v>0</v>
      </c>
      <c r="O1181" s="42">
        <v>0</v>
      </c>
      <c r="P1181" s="42">
        <v>0</v>
      </c>
      <c r="Q1181" s="42">
        <v>0</v>
      </c>
      <c r="R1181" s="42">
        <v>0</v>
      </c>
      <c r="S1181" s="42">
        <v>0</v>
      </c>
      <c r="T1181" s="42">
        <v>0</v>
      </c>
      <c r="U1181" s="42">
        <v>0</v>
      </c>
      <c r="V1181" s="42">
        <v>0</v>
      </c>
      <c r="W1181" s="42">
        <v>0</v>
      </c>
      <c r="X1181" s="42">
        <v>0</v>
      </c>
      <c r="Y1181" s="42">
        <v>0</v>
      </c>
      <c r="Z1181" s="42">
        <v>0</v>
      </c>
      <c r="AA1181" s="42">
        <v>0</v>
      </c>
      <c r="AB1181" s="42">
        <v>0</v>
      </c>
      <c r="AC1181" s="42">
        <v>0</v>
      </c>
      <c r="AD1181" s="42">
        <v>0</v>
      </c>
      <c r="AE1181" s="42">
        <v>0</v>
      </c>
      <c r="AF1181" s="42">
        <v>0</v>
      </c>
      <c r="AG1181" s="42">
        <v>0</v>
      </c>
      <c r="AH1181" s="42">
        <v>0</v>
      </c>
      <c r="AI1181" s="42">
        <v>0</v>
      </c>
      <c r="AJ1181" s="42">
        <v>0</v>
      </c>
      <c r="AK1181" s="42">
        <v>0</v>
      </c>
      <c r="AL1181" s="42">
        <v>0</v>
      </c>
      <c r="AM1181" s="42">
        <v>0</v>
      </c>
      <c r="AN1181" s="42">
        <v>0</v>
      </c>
      <c r="AO1181" s="42">
        <v>0</v>
      </c>
      <c r="AP1181" s="42">
        <v>0</v>
      </c>
      <c r="AQ1181" s="42">
        <v>0</v>
      </c>
      <c r="AR1181" s="42">
        <v>0</v>
      </c>
      <c r="AS1181" s="42">
        <v>0</v>
      </c>
      <c r="AT1181" s="42">
        <v>0</v>
      </c>
      <c r="AU1181" s="42">
        <v>0</v>
      </c>
      <c r="AV1181" s="42">
        <v>0</v>
      </c>
      <c r="AW1181" s="42">
        <v>0</v>
      </c>
      <c r="AX1181" s="42">
        <v>0</v>
      </c>
      <c r="AY1181" s="42">
        <v>0</v>
      </c>
      <c r="AZ1181" s="42">
        <v>0</v>
      </c>
      <c r="BA1181" s="42">
        <v>0</v>
      </c>
    </row>
    <row r="1182" spans="1:53" x14ac:dyDescent="0.2">
      <c r="A1182" s="43" t="s">
        <v>1301</v>
      </c>
      <c r="B1182" s="46">
        <v>0</v>
      </c>
      <c r="C1182" s="46">
        <v>0</v>
      </c>
      <c r="D1182" s="46">
        <v>0</v>
      </c>
      <c r="E1182" s="46">
        <v>0</v>
      </c>
      <c r="F1182" s="46">
        <v>0</v>
      </c>
      <c r="G1182" s="46">
        <v>0</v>
      </c>
      <c r="H1182" s="46">
        <v>0</v>
      </c>
      <c r="I1182" s="46">
        <v>0</v>
      </c>
      <c r="J1182" s="46">
        <v>0</v>
      </c>
      <c r="K1182" s="46">
        <v>0</v>
      </c>
      <c r="L1182" s="46">
        <v>0</v>
      </c>
      <c r="M1182" s="46">
        <v>0</v>
      </c>
      <c r="N1182" s="46">
        <v>0</v>
      </c>
      <c r="O1182" s="46">
        <v>0</v>
      </c>
      <c r="P1182" s="46">
        <v>0</v>
      </c>
      <c r="Q1182" s="46">
        <v>0</v>
      </c>
      <c r="R1182" s="46">
        <v>0</v>
      </c>
      <c r="S1182" s="46">
        <v>0</v>
      </c>
      <c r="T1182" s="46">
        <v>0</v>
      </c>
      <c r="U1182" s="46">
        <v>0</v>
      </c>
      <c r="V1182" s="46">
        <v>0</v>
      </c>
      <c r="W1182" s="46">
        <v>0</v>
      </c>
      <c r="X1182" s="46">
        <v>0</v>
      </c>
      <c r="Y1182" s="46">
        <v>0</v>
      </c>
      <c r="Z1182" s="46">
        <v>0</v>
      </c>
      <c r="AA1182" s="46">
        <v>0</v>
      </c>
      <c r="AB1182" s="46">
        <v>0</v>
      </c>
      <c r="AC1182" s="46">
        <v>0</v>
      </c>
      <c r="AD1182" s="46">
        <v>0</v>
      </c>
      <c r="AE1182" s="46">
        <v>0</v>
      </c>
      <c r="AF1182" s="46">
        <v>0</v>
      </c>
      <c r="AG1182" s="46">
        <v>0</v>
      </c>
      <c r="AH1182" s="46">
        <v>0</v>
      </c>
      <c r="AI1182" s="46">
        <v>0</v>
      </c>
      <c r="AJ1182" s="46">
        <v>0</v>
      </c>
      <c r="AK1182" s="46">
        <v>0</v>
      </c>
      <c r="AL1182" s="46">
        <v>0</v>
      </c>
      <c r="AM1182" s="46">
        <v>0</v>
      </c>
      <c r="AN1182" s="46">
        <v>0</v>
      </c>
      <c r="AO1182" s="46">
        <v>0</v>
      </c>
      <c r="AP1182" s="46">
        <v>0</v>
      </c>
      <c r="AQ1182" s="46">
        <v>0</v>
      </c>
      <c r="AR1182" s="46">
        <v>0</v>
      </c>
      <c r="AS1182" s="46">
        <v>0</v>
      </c>
      <c r="AT1182" s="46">
        <v>0</v>
      </c>
      <c r="AU1182" s="46">
        <v>0</v>
      </c>
      <c r="AV1182" s="46">
        <v>0</v>
      </c>
      <c r="AW1182" s="46">
        <v>0</v>
      </c>
      <c r="AX1182" s="46">
        <v>0</v>
      </c>
      <c r="AY1182" s="46">
        <v>0</v>
      </c>
      <c r="AZ1182" s="46">
        <v>0</v>
      </c>
      <c r="BA1182" s="46">
        <v>0</v>
      </c>
    </row>
    <row r="1183" spans="1:53" x14ac:dyDescent="0.2">
      <c r="A1183" s="91" t="s">
        <v>1302</v>
      </c>
      <c r="B1183" s="42">
        <v>0</v>
      </c>
      <c r="C1183" s="42">
        <v>0</v>
      </c>
      <c r="D1183" s="42">
        <v>0</v>
      </c>
      <c r="E1183" s="42">
        <v>0</v>
      </c>
      <c r="F1183" s="42">
        <v>0</v>
      </c>
      <c r="G1183" s="42">
        <v>0</v>
      </c>
      <c r="H1183" s="42">
        <v>0</v>
      </c>
      <c r="I1183" s="42">
        <v>0</v>
      </c>
      <c r="J1183" s="42">
        <v>0</v>
      </c>
      <c r="K1183" s="42">
        <v>0</v>
      </c>
      <c r="L1183" s="42">
        <v>0</v>
      </c>
      <c r="M1183" s="42">
        <v>0</v>
      </c>
      <c r="N1183" s="42">
        <v>0</v>
      </c>
      <c r="O1183" s="42">
        <v>0</v>
      </c>
      <c r="P1183" s="42">
        <v>0</v>
      </c>
      <c r="Q1183" s="42">
        <v>0</v>
      </c>
      <c r="R1183" s="42">
        <v>0</v>
      </c>
      <c r="S1183" s="42">
        <v>0</v>
      </c>
      <c r="T1183" s="42">
        <v>0</v>
      </c>
      <c r="U1183" s="42">
        <v>0</v>
      </c>
      <c r="V1183" s="42">
        <v>0</v>
      </c>
      <c r="W1183" s="42">
        <v>0</v>
      </c>
      <c r="X1183" s="42">
        <v>0</v>
      </c>
      <c r="Y1183" s="42">
        <v>0</v>
      </c>
      <c r="Z1183" s="42">
        <v>0</v>
      </c>
      <c r="AA1183" s="42">
        <v>0</v>
      </c>
      <c r="AB1183" s="42">
        <v>0</v>
      </c>
      <c r="AC1183" s="42">
        <v>0</v>
      </c>
      <c r="AD1183" s="42">
        <v>0</v>
      </c>
      <c r="AE1183" s="42">
        <v>0</v>
      </c>
      <c r="AF1183" s="42">
        <v>0</v>
      </c>
      <c r="AG1183" s="42">
        <v>0</v>
      </c>
      <c r="AH1183" s="42">
        <v>0</v>
      </c>
      <c r="AI1183" s="42">
        <v>0</v>
      </c>
      <c r="AJ1183" s="42">
        <v>0</v>
      </c>
      <c r="AK1183" s="42">
        <v>0</v>
      </c>
      <c r="AL1183" s="42">
        <v>0</v>
      </c>
      <c r="AM1183" s="42">
        <v>0</v>
      </c>
      <c r="AN1183" s="42">
        <v>0</v>
      </c>
      <c r="AO1183" s="42">
        <v>0</v>
      </c>
      <c r="AP1183" s="42">
        <v>0</v>
      </c>
      <c r="AQ1183" s="42">
        <v>0</v>
      </c>
      <c r="AR1183" s="42">
        <v>0</v>
      </c>
      <c r="AS1183" s="42">
        <v>0</v>
      </c>
      <c r="AT1183" s="42">
        <v>0</v>
      </c>
      <c r="AU1183" s="42">
        <v>0</v>
      </c>
      <c r="AV1183" s="42">
        <v>0</v>
      </c>
      <c r="AW1183" s="42">
        <v>0</v>
      </c>
      <c r="AX1183" s="42">
        <v>0</v>
      </c>
      <c r="AY1183" s="42">
        <v>0</v>
      </c>
      <c r="AZ1183" s="42">
        <v>0</v>
      </c>
      <c r="BA1183" s="42">
        <v>0</v>
      </c>
    </row>
    <row r="1184" spans="1:53" x14ac:dyDescent="0.2">
      <c r="A1184" s="91" t="s">
        <v>1303</v>
      </c>
    </row>
    <row r="1185" spans="1:53" x14ac:dyDescent="0.2">
      <c r="A1185" s="91" t="s">
        <v>1304</v>
      </c>
    </row>
    <row r="1186" spans="1:53" x14ac:dyDescent="0.2">
      <c r="A1186" s="91" t="s">
        <v>1305</v>
      </c>
      <c r="B1186" s="42">
        <v>0</v>
      </c>
      <c r="C1186" s="42">
        <v>0</v>
      </c>
      <c r="D1186" s="42">
        <v>0</v>
      </c>
      <c r="E1186" s="42">
        <v>0</v>
      </c>
      <c r="F1186" s="42">
        <v>0</v>
      </c>
      <c r="G1186" s="42">
        <v>0</v>
      </c>
      <c r="H1186" s="42">
        <v>0</v>
      </c>
      <c r="I1186" s="42">
        <v>0</v>
      </c>
      <c r="J1186" s="42">
        <v>0</v>
      </c>
      <c r="K1186" s="42">
        <v>0</v>
      </c>
      <c r="L1186" s="42">
        <v>0</v>
      </c>
      <c r="M1186" s="42">
        <v>0</v>
      </c>
      <c r="N1186" s="42">
        <v>0</v>
      </c>
      <c r="O1186" s="42">
        <v>0</v>
      </c>
      <c r="P1186" s="42">
        <v>0</v>
      </c>
      <c r="Q1186" s="42">
        <v>0</v>
      </c>
      <c r="R1186" s="42">
        <v>0</v>
      </c>
      <c r="S1186" s="42">
        <v>0</v>
      </c>
      <c r="T1186" s="42">
        <v>0</v>
      </c>
      <c r="U1186" s="42">
        <v>0</v>
      </c>
      <c r="V1186" s="42">
        <v>0</v>
      </c>
      <c r="W1186" s="42">
        <v>0</v>
      </c>
      <c r="X1186" s="42">
        <v>0</v>
      </c>
      <c r="Y1186" s="42">
        <v>0</v>
      </c>
      <c r="Z1186" s="42">
        <v>0</v>
      </c>
      <c r="AA1186" s="42">
        <v>0</v>
      </c>
      <c r="AB1186" s="42">
        <v>0</v>
      </c>
      <c r="AC1186" s="42">
        <v>0</v>
      </c>
      <c r="AD1186" s="42">
        <v>0</v>
      </c>
      <c r="AE1186" s="42">
        <v>0</v>
      </c>
      <c r="AF1186" s="42">
        <v>0</v>
      </c>
      <c r="AG1186" s="42">
        <v>0</v>
      </c>
      <c r="AH1186" s="42">
        <v>0</v>
      </c>
      <c r="AI1186" s="42">
        <v>0</v>
      </c>
      <c r="AJ1186" s="42">
        <v>0</v>
      </c>
      <c r="AK1186" s="42">
        <v>0</v>
      </c>
      <c r="AL1186" s="42">
        <v>0</v>
      </c>
      <c r="AM1186" s="42">
        <v>0</v>
      </c>
      <c r="AN1186" s="42">
        <v>0</v>
      </c>
      <c r="AO1186" s="42">
        <v>0</v>
      </c>
      <c r="AP1186" s="42">
        <v>0</v>
      </c>
      <c r="AQ1186" s="42">
        <v>0</v>
      </c>
      <c r="AR1186" s="42">
        <v>0</v>
      </c>
      <c r="AS1186" s="42">
        <v>0</v>
      </c>
      <c r="AT1186" s="42">
        <v>0</v>
      </c>
      <c r="AU1186" s="42">
        <v>0</v>
      </c>
      <c r="AV1186" s="42">
        <v>0</v>
      </c>
      <c r="AW1186" s="42">
        <v>0</v>
      </c>
      <c r="AX1186" s="42">
        <v>0</v>
      </c>
      <c r="AY1186" s="42">
        <v>0</v>
      </c>
      <c r="AZ1186" s="42">
        <v>0</v>
      </c>
      <c r="BA1186" s="42">
        <v>0</v>
      </c>
    </row>
    <row r="1187" spans="1:53" x14ac:dyDescent="0.2">
      <c r="A1187" s="91" t="s">
        <v>1306</v>
      </c>
      <c r="B1187" s="42">
        <v>0</v>
      </c>
      <c r="C1187" s="42">
        <v>0</v>
      </c>
      <c r="D1187" s="42">
        <v>0</v>
      </c>
      <c r="E1187" s="42">
        <v>0</v>
      </c>
      <c r="F1187" s="42">
        <v>0</v>
      </c>
      <c r="G1187" s="42">
        <v>0</v>
      </c>
      <c r="H1187" s="42">
        <v>0</v>
      </c>
      <c r="I1187" s="42">
        <v>0</v>
      </c>
      <c r="J1187" s="42">
        <v>0</v>
      </c>
      <c r="K1187" s="42">
        <v>0</v>
      </c>
      <c r="L1187" s="42">
        <v>0</v>
      </c>
      <c r="M1187" s="42">
        <v>0</v>
      </c>
      <c r="N1187" s="42">
        <v>0</v>
      </c>
      <c r="O1187" s="42">
        <v>0</v>
      </c>
      <c r="P1187" s="42">
        <v>0</v>
      </c>
      <c r="Q1187" s="42">
        <v>0</v>
      </c>
      <c r="R1187" s="42">
        <v>0</v>
      </c>
      <c r="S1187" s="42">
        <v>0</v>
      </c>
      <c r="T1187" s="42">
        <v>0</v>
      </c>
      <c r="U1187" s="42">
        <v>0</v>
      </c>
      <c r="V1187" s="42">
        <v>0</v>
      </c>
      <c r="W1187" s="42">
        <v>0</v>
      </c>
      <c r="X1187" s="42">
        <v>0</v>
      </c>
      <c r="Y1187" s="42">
        <v>0</v>
      </c>
      <c r="Z1187" s="42">
        <v>0</v>
      </c>
      <c r="AA1187" s="42">
        <v>0</v>
      </c>
      <c r="AB1187" s="42">
        <v>0</v>
      </c>
      <c r="AC1187" s="42">
        <v>0</v>
      </c>
      <c r="AD1187" s="42">
        <v>0</v>
      </c>
      <c r="AE1187" s="42">
        <v>0</v>
      </c>
      <c r="AF1187" s="42">
        <v>0</v>
      </c>
      <c r="AG1187" s="42">
        <v>0</v>
      </c>
      <c r="AH1187" s="42">
        <v>0</v>
      </c>
      <c r="AI1187" s="42">
        <v>0</v>
      </c>
      <c r="AJ1187" s="42">
        <v>0</v>
      </c>
      <c r="AK1187" s="42">
        <v>0</v>
      </c>
      <c r="AL1187" s="42">
        <v>0</v>
      </c>
      <c r="AM1187" s="42">
        <v>0</v>
      </c>
      <c r="AN1187" s="42">
        <v>0</v>
      </c>
      <c r="AO1187" s="42">
        <v>0</v>
      </c>
      <c r="AP1187" s="42">
        <v>0</v>
      </c>
      <c r="AQ1187" s="42">
        <v>0</v>
      </c>
      <c r="AR1187" s="42">
        <v>0</v>
      </c>
      <c r="AS1187" s="42">
        <v>0</v>
      </c>
      <c r="AT1187" s="42">
        <v>0</v>
      </c>
      <c r="AU1187" s="42">
        <v>0</v>
      </c>
      <c r="AV1187" s="42">
        <v>0</v>
      </c>
      <c r="AW1187" s="42">
        <v>0</v>
      </c>
      <c r="AX1187" s="42">
        <v>0</v>
      </c>
      <c r="AY1187" s="42">
        <v>0</v>
      </c>
      <c r="AZ1187" s="42">
        <v>0</v>
      </c>
      <c r="BA1187" s="42">
        <v>0</v>
      </c>
    </row>
    <row r="1188" spans="1:53" x14ac:dyDescent="0.2">
      <c r="A1188" s="91" t="s">
        <v>1307</v>
      </c>
      <c r="B1188" s="42">
        <v>0</v>
      </c>
      <c r="C1188" s="42">
        <v>0</v>
      </c>
      <c r="D1188" s="42">
        <v>0</v>
      </c>
      <c r="E1188" s="42">
        <v>0</v>
      </c>
      <c r="F1188" s="42">
        <v>0</v>
      </c>
      <c r="G1188" s="42">
        <v>0</v>
      </c>
      <c r="H1188" s="42">
        <v>0</v>
      </c>
      <c r="I1188" s="42">
        <v>0</v>
      </c>
      <c r="J1188" s="42">
        <v>0</v>
      </c>
      <c r="K1188" s="42">
        <v>0</v>
      </c>
      <c r="L1188" s="42">
        <v>0</v>
      </c>
      <c r="M1188" s="42">
        <v>0</v>
      </c>
      <c r="N1188" s="42">
        <v>0</v>
      </c>
      <c r="O1188" s="42">
        <v>0</v>
      </c>
      <c r="P1188" s="42">
        <v>0</v>
      </c>
      <c r="Q1188" s="42">
        <v>0</v>
      </c>
      <c r="R1188" s="42">
        <v>0</v>
      </c>
      <c r="S1188" s="42">
        <v>0</v>
      </c>
      <c r="T1188" s="42">
        <v>0</v>
      </c>
      <c r="U1188" s="42">
        <v>0</v>
      </c>
      <c r="V1188" s="42">
        <v>0</v>
      </c>
      <c r="W1188" s="42">
        <v>0</v>
      </c>
      <c r="X1188" s="42">
        <v>0</v>
      </c>
      <c r="Y1188" s="42">
        <v>0</v>
      </c>
      <c r="Z1188" s="42">
        <v>0</v>
      </c>
      <c r="AA1188" s="42">
        <v>0</v>
      </c>
      <c r="AB1188" s="42">
        <v>0</v>
      </c>
      <c r="AC1188" s="42">
        <v>0</v>
      </c>
      <c r="AD1188" s="42">
        <v>0</v>
      </c>
      <c r="AE1188" s="42">
        <v>0</v>
      </c>
      <c r="AF1188" s="42">
        <v>0</v>
      </c>
      <c r="AG1188" s="42">
        <v>0</v>
      </c>
      <c r="AH1188" s="42">
        <v>0</v>
      </c>
      <c r="AI1188" s="42">
        <v>0</v>
      </c>
      <c r="AJ1188" s="42">
        <v>0</v>
      </c>
      <c r="AK1188" s="42">
        <v>0</v>
      </c>
      <c r="AL1188" s="42">
        <v>0</v>
      </c>
      <c r="AM1188" s="42">
        <v>0</v>
      </c>
      <c r="AN1188" s="42">
        <v>0</v>
      </c>
      <c r="AO1188" s="42">
        <v>0</v>
      </c>
      <c r="AP1188" s="42">
        <v>0</v>
      </c>
      <c r="AQ1188" s="42">
        <v>0</v>
      </c>
      <c r="AR1188" s="42">
        <v>0</v>
      </c>
      <c r="AS1188" s="42">
        <v>0</v>
      </c>
      <c r="AT1188" s="42">
        <v>0</v>
      </c>
      <c r="AU1188" s="42">
        <v>0</v>
      </c>
      <c r="AV1188" s="42">
        <v>0</v>
      </c>
      <c r="AW1188" s="42">
        <v>0</v>
      </c>
      <c r="AX1188" s="42">
        <v>0</v>
      </c>
      <c r="AY1188" s="42">
        <v>0</v>
      </c>
      <c r="AZ1188" s="42">
        <v>0</v>
      </c>
      <c r="BA1188" s="42">
        <v>0</v>
      </c>
    </row>
    <row r="1189" spans="1:53" x14ac:dyDescent="0.2">
      <c r="A1189" s="91" t="s">
        <v>1308</v>
      </c>
    </row>
    <row r="1190" spans="1:53" x14ac:dyDescent="0.2">
      <c r="A1190" s="91" t="s">
        <v>1309</v>
      </c>
    </row>
    <row r="1191" spans="1:53" x14ac:dyDescent="0.2">
      <c r="A1191" s="91" t="s">
        <v>1310</v>
      </c>
      <c r="B1191" s="42">
        <v>0</v>
      </c>
      <c r="C1191" s="42">
        <v>0</v>
      </c>
      <c r="D1191" s="42">
        <v>0</v>
      </c>
      <c r="E1191" s="42">
        <v>0</v>
      </c>
      <c r="F1191" s="42">
        <v>0</v>
      </c>
      <c r="G1191" s="42">
        <v>0</v>
      </c>
      <c r="H1191" s="42">
        <v>0</v>
      </c>
      <c r="I1191" s="42">
        <v>0</v>
      </c>
      <c r="J1191" s="42">
        <v>0</v>
      </c>
      <c r="K1191" s="42">
        <v>0</v>
      </c>
      <c r="L1191" s="42">
        <v>0</v>
      </c>
      <c r="M1191" s="42">
        <v>0</v>
      </c>
      <c r="N1191" s="42">
        <v>0</v>
      </c>
      <c r="O1191" s="42">
        <v>0</v>
      </c>
      <c r="P1191" s="42">
        <v>0</v>
      </c>
      <c r="Q1191" s="42">
        <v>0</v>
      </c>
      <c r="R1191" s="42">
        <v>0</v>
      </c>
      <c r="S1191" s="42">
        <v>0</v>
      </c>
      <c r="T1191" s="42">
        <v>0</v>
      </c>
      <c r="U1191" s="42">
        <v>0</v>
      </c>
      <c r="V1191" s="42">
        <v>0</v>
      </c>
      <c r="W1191" s="42">
        <v>0</v>
      </c>
      <c r="X1191" s="42">
        <v>0</v>
      </c>
      <c r="Y1191" s="42">
        <v>0</v>
      </c>
      <c r="Z1191" s="42">
        <v>0</v>
      </c>
      <c r="AA1191" s="42">
        <v>0</v>
      </c>
      <c r="AB1191" s="42">
        <v>0</v>
      </c>
      <c r="AC1191" s="42">
        <v>0</v>
      </c>
      <c r="AD1191" s="42">
        <v>0</v>
      </c>
      <c r="AE1191" s="42">
        <v>0</v>
      </c>
      <c r="AF1191" s="42">
        <v>0</v>
      </c>
      <c r="AG1191" s="42">
        <v>0</v>
      </c>
      <c r="AH1191" s="42">
        <v>0</v>
      </c>
      <c r="AI1191" s="42">
        <v>0</v>
      </c>
      <c r="AJ1191" s="42">
        <v>0</v>
      </c>
      <c r="AK1191" s="42">
        <v>0</v>
      </c>
      <c r="AL1191" s="42">
        <v>0</v>
      </c>
      <c r="AM1191" s="42">
        <v>0</v>
      </c>
      <c r="AN1191" s="42">
        <v>0</v>
      </c>
      <c r="AO1191" s="42">
        <v>0</v>
      </c>
      <c r="AP1191" s="42">
        <v>0</v>
      </c>
      <c r="AQ1191" s="42">
        <v>0</v>
      </c>
      <c r="AR1191" s="42">
        <v>0</v>
      </c>
      <c r="AS1191" s="42">
        <v>0</v>
      </c>
      <c r="AT1191" s="42">
        <v>0</v>
      </c>
      <c r="AU1191" s="42">
        <v>0</v>
      </c>
      <c r="AV1191" s="42">
        <v>0</v>
      </c>
      <c r="AW1191" s="42">
        <v>0</v>
      </c>
      <c r="AX1191" s="42">
        <v>0</v>
      </c>
      <c r="AY1191" s="42">
        <v>0</v>
      </c>
      <c r="AZ1191" s="42">
        <v>0</v>
      </c>
      <c r="BA1191" s="42">
        <v>0</v>
      </c>
    </row>
    <row r="1192" spans="1:53" x14ac:dyDescent="0.2">
      <c r="A1192" s="91" t="s">
        <v>1311</v>
      </c>
    </row>
    <row r="1193" spans="1:53" x14ac:dyDescent="0.2">
      <c r="A1193" s="91" t="s">
        <v>1312</v>
      </c>
      <c r="B1193" s="42">
        <v>0</v>
      </c>
      <c r="C1193" s="42">
        <v>0</v>
      </c>
      <c r="D1193" s="42">
        <v>0</v>
      </c>
      <c r="E1193" s="42">
        <v>0</v>
      </c>
      <c r="F1193" s="42">
        <v>0</v>
      </c>
      <c r="G1193" s="42">
        <v>0</v>
      </c>
      <c r="H1193" s="42">
        <v>0</v>
      </c>
      <c r="I1193" s="42">
        <v>0</v>
      </c>
      <c r="J1193" s="42">
        <v>0</v>
      </c>
      <c r="K1193" s="42">
        <v>0</v>
      </c>
      <c r="L1193" s="42">
        <v>0</v>
      </c>
      <c r="M1193" s="42">
        <v>0</v>
      </c>
      <c r="N1193" s="42">
        <v>0</v>
      </c>
      <c r="O1193" s="42">
        <v>0</v>
      </c>
      <c r="P1193" s="42">
        <v>0</v>
      </c>
      <c r="Q1193" s="42">
        <v>0</v>
      </c>
      <c r="R1193" s="42">
        <v>0</v>
      </c>
      <c r="S1193" s="42">
        <v>0</v>
      </c>
      <c r="T1193" s="42">
        <v>0</v>
      </c>
      <c r="U1193" s="42">
        <v>0</v>
      </c>
      <c r="V1193" s="42">
        <v>0</v>
      </c>
      <c r="W1193" s="42">
        <v>0</v>
      </c>
      <c r="X1193" s="42">
        <v>0</v>
      </c>
      <c r="Y1193" s="42">
        <v>0</v>
      </c>
      <c r="Z1193" s="42">
        <v>0</v>
      </c>
      <c r="AA1193" s="42">
        <v>0</v>
      </c>
      <c r="AB1193" s="42">
        <v>0</v>
      </c>
      <c r="AC1193" s="42">
        <v>0</v>
      </c>
      <c r="AD1193" s="42">
        <v>0</v>
      </c>
      <c r="AE1193" s="42">
        <v>0</v>
      </c>
      <c r="AF1193" s="42">
        <v>0</v>
      </c>
      <c r="AG1193" s="42">
        <v>0</v>
      </c>
      <c r="AH1193" s="42">
        <v>0</v>
      </c>
      <c r="AI1193" s="42">
        <v>0</v>
      </c>
      <c r="AJ1193" s="42">
        <v>0</v>
      </c>
      <c r="AK1193" s="42">
        <v>0</v>
      </c>
      <c r="AL1193" s="42">
        <v>0</v>
      </c>
      <c r="AM1193" s="42">
        <v>0</v>
      </c>
      <c r="AN1193" s="42">
        <v>0</v>
      </c>
      <c r="AO1193" s="42">
        <v>0</v>
      </c>
      <c r="AP1193" s="42">
        <v>0</v>
      </c>
      <c r="AQ1193" s="42">
        <v>0</v>
      </c>
      <c r="AR1193" s="42">
        <v>0</v>
      </c>
      <c r="AS1193" s="42">
        <v>0</v>
      </c>
      <c r="AT1193" s="42">
        <v>0</v>
      </c>
      <c r="AU1193" s="42">
        <v>0</v>
      </c>
      <c r="AV1193" s="42">
        <v>0</v>
      </c>
      <c r="AW1193" s="42">
        <v>0</v>
      </c>
      <c r="AX1193" s="42">
        <v>0</v>
      </c>
      <c r="AY1193" s="42">
        <v>0</v>
      </c>
      <c r="AZ1193" s="42">
        <v>0</v>
      </c>
      <c r="BA1193" s="42">
        <v>0</v>
      </c>
    </row>
    <row r="1194" spans="1:53" x14ac:dyDescent="0.2">
      <c r="A1194" s="91" t="s">
        <v>1313</v>
      </c>
      <c r="B1194" s="42">
        <v>0</v>
      </c>
      <c r="C1194" s="42">
        <v>0</v>
      </c>
      <c r="D1194" s="42">
        <v>0</v>
      </c>
      <c r="E1194" s="42">
        <v>0</v>
      </c>
      <c r="F1194" s="42">
        <v>0</v>
      </c>
      <c r="G1194" s="42">
        <v>0</v>
      </c>
      <c r="H1194" s="42">
        <v>0</v>
      </c>
      <c r="I1194" s="42">
        <v>0</v>
      </c>
      <c r="J1194" s="42">
        <v>0</v>
      </c>
      <c r="K1194" s="42">
        <v>0</v>
      </c>
      <c r="L1194" s="42">
        <v>0</v>
      </c>
      <c r="M1194" s="42">
        <v>0</v>
      </c>
      <c r="N1194" s="42">
        <v>0</v>
      </c>
      <c r="O1194" s="42">
        <v>0</v>
      </c>
      <c r="P1194" s="42">
        <v>0</v>
      </c>
      <c r="Q1194" s="42">
        <v>0</v>
      </c>
      <c r="R1194" s="42">
        <v>0</v>
      </c>
      <c r="S1194" s="42">
        <v>0</v>
      </c>
      <c r="T1194" s="42">
        <v>0</v>
      </c>
      <c r="U1194" s="42">
        <v>0</v>
      </c>
      <c r="V1194" s="42">
        <v>0</v>
      </c>
      <c r="W1194" s="42">
        <v>0</v>
      </c>
      <c r="X1194" s="42">
        <v>0</v>
      </c>
      <c r="Y1194" s="42">
        <v>0</v>
      </c>
      <c r="Z1194" s="42">
        <v>0</v>
      </c>
      <c r="AA1194" s="42">
        <v>0</v>
      </c>
      <c r="AB1194" s="42">
        <v>0</v>
      </c>
      <c r="AC1194" s="42">
        <v>0</v>
      </c>
      <c r="AD1194" s="42">
        <v>0</v>
      </c>
      <c r="AE1194" s="42">
        <v>0</v>
      </c>
      <c r="AF1194" s="42">
        <v>0</v>
      </c>
      <c r="AG1194" s="42">
        <v>0</v>
      </c>
      <c r="AH1194" s="42">
        <v>0</v>
      </c>
      <c r="AI1194" s="42">
        <v>0</v>
      </c>
      <c r="AJ1194" s="42">
        <v>0</v>
      </c>
      <c r="AK1194" s="42">
        <v>0</v>
      </c>
      <c r="AL1194" s="42">
        <v>0</v>
      </c>
      <c r="AM1194" s="42">
        <v>0</v>
      </c>
      <c r="AN1194" s="42">
        <v>0</v>
      </c>
      <c r="AO1194" s="42">
        <v>0</v>
      </c>
      <c r="AP1194" s="42">
        <v>0</v>
      </c>
      <c r="AQ1194" s="42">
        <v>0</v>
      </c>
      <c r="AR1194" s="42">
        <v>0</v>
      </c>
      <c r="AS1194" s="42">
        <v>0</v>
      </c>
      <c r="AT1194" s="42">
        <v>0</v>
      </c>
      <c r="AU1194" s="42">
        <v>0</v>
      </c>
      <c r="AV1194" s="42">
        <v>0</v>
      </c>
      <c r="AW1194" s="42">
        <v>0</v>
      </c>
      <c r="AX1194" s="42">
        <v>0</v>
      </c>
      <c r="AY1194" s="42">
        <v>0</v>
      </c>
      <c r="AZ1194" s="42">
        <v>0</v>
      </c>
      <c r="BA1194" s="42">
        <v>0</v>
      </c>
    </row>
    <row r="1195" spans="1:53" x14ac:dyDescent="0.2">
      <c r="A1195" s="91" t="s">
        <v>1314</v>
      </c>
    </row>
    <row r="1196" spans="1:53" x14ac:dyDescent="0.2">
      <c r="A1196" s="91" t="s">
        <v>1315</v>
      </c>
    </row>
    <row r="1197" spans="1:53" x14ac:dyDescent="0.2">
      <c r="A1197" s="91" t="s">
        <v>1316</v>
      </c>
      <c r="B1197" s="42">
        <v>0</v>
      </c>
      <c r="C1197" s="42">
        <v>0</v>
      </c>
      <c r="D1197" s="42">
        <v>0</v>
      </c>
      <c r="E1197" s="42">
        <v>0</v>
      </c>
      <c r="F1197" s="42">
        <v>0</v>
      </c>
      <c r="G1197" s="42">
        <v>0</v>
      </c>
      <c r="H1197" s="42">
        <v>0</v>
      </c>
      <c r="I1197" s="42">
        <v>0</v>
      </c>
      <c r="J1197" s="42">
        <v>0</v>
      </c>
      <c r="K1197" s="42">
        <v>0</v>
      </c>
      <c r="L1197" s="42">
        <v>0</v>
      </c>
      <c r="M1197" s="42">
        <v>0</v>
      </c>
      <c r="N1197" s="42">
        <v>0</v>
      </c>
      <c r="O1197" s="42">
        <v>0</v>
      </c>
      <c r="P1197" s="42">
        <v>0</v>
      </c>
      <c r="Q1197" s="42">
        <v>0</v>
      </c>
      <c r="R1197" s="42">
        <v>0</v>
      </c>
      <c r="S1197" s="42">
        <v>0</v>
      </c>
      <c r="T1197" s="42">
        <v>0</v>
      </c>
      <c r="U1197" s="42">
        <v>0</v>
      </c>
      <c r="V1197" s="42">
        <v>0</v>
      </c>
      <c r="W1197" s="42">
        <v>0</v>
      </c>
      <c r="X1197" s="42">
        <v>0</v>
      </c>
      <c r="Y1197" s="42">
        <v>0</v>
      </c>
      <c r="Z1197" s="42">
        <v>0</v>
      </c>
      <c r="AA1197" s="42">
        <v>0</v>
      </c>
      <c r="AB1197" s="42">
        <v>0</v>
      </c>
      <c r="AC1197" s="42">
        <v>0</v>
      </c>
      <c r="AD1197" s="42">
        <v>0</v>
      </c>
      <c r="AE1197" s="42">
        <v>0</v>
      </c>
      <c r="AF1197" s="42">
        <v>0</v>
      </c>
      <c r="AG1197" s="42">
        <v>0</v>
      </c>
      <c r="AH1197" s="42">
        <v>0</v>
      </c>
      <c r="AI1197" s="42">
        <v>0</v>
      </c>
      <c r="AJ1197" s="42">
        <v>0</v>
      </c>
      <c r="AK1197" s="42">
        <v>0</v>
      </c>
      <c r="AL1197" s="42">
        <v>0</v>
      </c>
      <c r="AM1197" s="42">
        <v>0</v>
      </c>
      <c r="AN1197" s="42">
        <v>0</v>
      </c>
      <c r="AO1197" s="42">
        <v>0</v>
      </c>
      <c r="AP1197" s="42">
        <v>0</v>
      </c>
      <c r="AQ1197" s="42">
        <v>0</v>
      </c>
      <c r="AR1197" s="42">
        <v>0</v>
      </c>
      <c r="AS1197" s="42">
        <v>0</v>
      </c>
      <c r="AT1197" s="42">
        <v>0</v>
      </c>
      <c r="AU1197" s="42">
        <v>0</v>
      </c>
      <c r="AV1197" s="42">
        <v>0</v>
      </c>
      <c r="AW1197" s="42">
        <v>0</v>
      </c>
      <c r="AX1197" s="42">
        <v>0</v>
      </c>
      <c r="AY1197" s="42">
        <v>0</v>
      </c>
      <c r="AZ1197" s="42">
        <v>0</v>
      </c>
      <c r="BA1197" s="42">
        <v>0</v>
      </c>
    </row>
    <row r="1198" spans="1:53" x14ac:dyDescent="0.2">
      <c r="A1198" s="91" t="s">
        <v>1317</v>
      </c>
    </row>
    <row r="1199" spans="1:53" x14ac:dyDescent="0.2">
      <c r="A1199" s="91" t="s">
        <v>1318</v>
      </c>
      <c r="B1199" s="42">
        <v>0</v>
      </c>
      <c r="C1199" s="42">
        <v>0</v>
      </c>
      <c r="D1199" s="42">
        <v>0</v>
      </c>
      <c r="E1199" s="42">
        <v>0</v>
      </c>
      <c r="F1199" s="42">
        <v>0</v>
      </c>
      <c r="G1199" s="42">
        <v>0</v>
      </c>
      <c r="H1199" s="42">
        <v>0</v>
      </c>
      <c r="I1199" s="42">
        <v>0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0</v>
      </c>
      <c r="P1199" s="42">
        <v>0</v>
      </c>
      <c r="Q1199" s="42">
        <v>0</v>
      </c>
      <c r="R1199" s="42">
        <v>0</v>
      </c>
      <c r="S1199" s="42">
        <v>0</v>
      </c>
      <c r="T1199" s="42">
        <v>0</v>
      </c>
      <c r="U1199" s="42">
        <v>0</v>
      </c>
      <c r="V1199" s="42">
        <v>0</v>
      </c>
      <c r="W1199" s="42">
        <v>0</v>
      </c>
      <c r="X1199" s="42">
        <v>0</v>
      </c>
      <c r="Y1199" s="42">
        <v>0</v>
      </c>
      <c r="Z1199" s="42">
        <v>0</v>
      </c>
      <c r="AA1199" s="42">
        <v>0</v>
      </c>
      <c r="AB1199" s="42">
        <v>0</v>
      </c>
      <c r="AC1199" s="42">
        <v>0</v>
      </c>
      <c r="AD1199" s="42">
        <v>0</v>
      </c>
      <c r="AE1199" s="42">
        <v>0</v>
      </c>
      <c r="AF1199" s="42">
        <v>0</v>
      </c>
      <c r="AG1199" s="42">
        <v>0</v>
      </c>
      <c r="AH1199" s="42">
        <v>0</v>
      </c>
      <c r="AI1199" s="42">
        <v>0</v>
      </c>
      <c r="AJ1199" s="42">
        <v>0</v>
      </c>
      <c r="AK1199" s="42">
        <v>0</v>
      </c>
      <c r="AL1199" s="42">
        <v>0</v>
      </c>
      <c r="AM1199" s="42">
        <v>0</v>
      </c>
      <c r="AN1199" s="42">
        <v>0</v>
      </c>
      <c r="AO1199" s="42">
        <v>0</v>
      </c>
      <c r="AP1199" s="42">
        <v>0</v>
      </c>
      <c r="AQ1199" s="42">
        <v>0</v>
      </c>
      <c r="AR1199" s="42">
        <v>0</v>
      </c>
      <c r="AS1199" s="42">
        <v>0</v>
      </c>
      <c r="AT1199" s="42">
        <v>0</v>
      </c>
      <c r="AU1199" s="42">
        <v>0</v>
      </c>
      <c r="AV1199" s="42">
        <v>0</v>
      </c>
      <c r="AW1199" s="42">
        <v>0</v>
      </c>
      <c r="AX1199" s="42">
        <v>0</v>
      </c>
      <c r="AY1199" s="42">
        <v>0</v>
      </c>
      <c r="AZ1199" s="42">
        <v>0</v>
      </c>
      <c r="BA1199" s="42">
        <v>0</v>
      </c>
    </row>
    <row r="1200" spans="1:53" x14ac:dyDescent="0.2">
      <c r="A1200" s="91" t="s">
        <v>1319</v>
      </c>
    </row>
    <row r="1201" spans="1:53" x14ac:dyDescent="0.2">
      <c r="A1201" s="91" t="s">
        <v>1320</v>
      </c>
    </row>
    <row r="1202" spans="1:53" x14ac:dyDescent="0.2">
      <c r="A1202" s="91" t="s">
        <v>1321</v>
      </c>
    </row>
    <row r="1203" spans="1:53" x14ac:dyDescent="0.2">
      <c r="A1203" s="91" t="s">
        <v>1322</v>
      </c>
      <c r="B1203" s="42">
        <v>4174074472.95715</v>
      </c>
      <c r="C1203" s="42">
        <v>4057026798.4085698</v>
      </c>
      <c r="D1203" s="42">
        <v>4008428076.4157801</v>
      </c>
      <c r="E1203" s="42">
        <v>3936289115.3455</v>
      </c>
      <c r="F1203" s="42">
        <v>3945816214.3853698</v>
      </c>
      <c r="G1203" s="42">
        <v>3910403848.5580401</v>
      </c>
      <c r="H1203" s="42">
        <v>3831267663.4214101</v>
      </c>
      <c r="I1203" s="42">
        <v>3906374859.3819098</v>
      </c>
      <c r="J1203" s="42">
        <v>3809583761.2160602</v>
      </c>
      <c r="K1203" s="42">
        <v>3780850513.3951302</v>
      </c>
      <c r="L1203" s="42">
        <v>3515510929.51758</v>
      </c>
      <c r="M1203" s="42">
        <v>3291733322.7069201</v>
      </c>
      <c r="N1203" s="42">
        <v>3291733322.7069201</v>
      </c>
      <c r="O1203" s="42">
        <v>3329009417.27071</v>
      </c>
      <c r="P1203" s="42">
        <v>3246428293.2262201</v>
      </c>
      <c r="Q1203" s="42">
        <v>3239252881.5178199</v>
      </c>
      <c r="R1203" s="42">
        <v>3240598556.1200299</v>
      </c>
      <c r="S1203" s="42">
        <v>3301037461.3332901</v>
      </c>
      <c r="T1203" s="42">
        <v>3561066679.9867802</v>
      </c>
      <c r="U1203" s="42">
        <v>3548205869.6465602</v>
      </c>
      <c r="V1203" s="42">
        <v>3620633101.5380602</v>
      </c>
      <c r="W1203" s="42">
        <v>3576128446.4660702</v>
      </c>
      <c r="X1203" s="42">
        <v>3513293555.9714899</v>
      </c>
      <c r="Y1203" s="42">
        <v>3190125230.4281101</v>
      </c>
      <c r="Z1203" s="42">
        <v>3142761734.5341101</v>
      </c>
      <c r="AA1203" s="42">
        <v>3142761734.5341101</v>
      </c>
      <c r="AB1203" s="42">
        <v>3256334400.8660798</v>
      </c>
      <c r="AC1203" s="42">
        <v>3181244133.3463602</v>
      </c>
      <c r="AD1203" s="42">
        <v>3173394595.1555099</v>
      </c>
      <c r="AE1203" s="42">
        <v>3173635530.7917299</v>
      </c>
      <c r="AF1203" s="42">
        <v>3234955202.8035402</v>
      </c>
      <c r="AG1203" s="42">
        <v>3497960066.7772799</v>
      </c>
      <c r="AH1203" s="42">
        <v>3517179344.0105801</v>
      </c>
      <c r="AI1203" s="42">
        <v>3603065712.45087</v>
      </c>
      <c r="AJ1203" s="42">
        <v>3476985712.8121901</v>
      </c>
      <c r="AK1203" s="42">
        <v>3431547778.5930901</v>
      </c>
      <c r="AL1203" s="42">
        <v>3102462534.0308599</v>
      </c>
      <c r="AM1203" s="42">
        <v>3100302369.6146798</v>
      </c>
      <c r="AN1203" s="42">
        <v>3100302369.6146798</v>
      </c>
      <c r="AO1203" s="42">
        <v>3221449659.9661398</v>
      </c>
      <c r="AP1203" s="42">
        <v>3152999703.7275701</v>
      </c>
      <c r="AQ1203" s="42">
        <v>3151448586.3169498</v>
      </c>
      <c r="AR1203" s="42">
        <v>3159055797.4685798</v>
      </c>
      <c r="AS1203" s="42">
        <v>3225721355.7098198</v>
      </c>
      <c r="AT1203" s="42">
        <v>3344848331.4021902</v>
      </c>
      <c r="AU1203" s="42">
        <v>3382277967.2646499</v>
      </c>
      <c r="AV1203" s="42">
        <v>3487479564.4953098</v>
      </c>
      <c r="AW1203" s="42">
        <v>3534774776.4427099</v>
      </c>
      <c r="AX1203" s="42">
        <v>3487184660.4115701</v>
      </c>
      <c r="AY1203" s="42">
        <v>3141764955.6145501</v>
      </c>
      <c r="AZ1203" s="42">
        <v>3089993499.9502001</v>
      </c>
      <c r="BA1203" s="42">
        <v>3089993499.9502001</v>
      </c>
    </row>
    <row r="1204" spans="1:53" x14ac:dyDescent="0.2">
      <c r="A1204" s="91" t="s">
        <v>1323</v>
      </c>
      <c r="B1204" s="42">
        <v>-2632034278.4176202</v>
      </c>
      <c r="C1204" s="42">
        <v>-2706991063.9717302</v>
      </c>
      <c r="D1204" s="42">
        <v>-2685048928.4597101</v>
      </c>
      <c r="E1204" s="42">
        <v>-2689733627.8467398</v>
      </c>
      <c r="F1204" s="42">
        <v>-2725232855.9657602</v>
      </c>
      <c r="G1204" s="42">
        <v>-2646809316.18501</v>
      </c>
      <c r="H1204" s="42">
        <v>-2693333071.85955</v>
      </c>
      <c r="I1204" s="42">
        <v>-2806476429.5380998</v>
      </c>
      <c r="J1204" s="42">
        <v>-2761700989.4844198</v>
      </c>
      <c r="K1204" s="42">
        <v>-2792910241.2765298</v>
      </c>
      <c r="L1204" s="42">
        <v>-2611713123.0022101</v>
      </c>
      <c r="M1204" s="42">
        <v>-2456395931.8263898</v>
      </c>
      <c r="N1204" s="42">
        <v>-2456395931.8263898</v>
      </c>
      <c r="O1204" s="42">
        <v>-2475760391.9457898</v>
      </c>
      <c r="P1204" s="42">
        <v>-2492793882.1284399</v>
      </c>
      <c r="Q1204" s="42">
        <v>-2432934512.7241902</v>
      </c>
      <c r="R1204" s="42">
        <v>-2441930515.9974699</v>
      </c>
      <c r="S1204" s="42">
        <v>-2471645113.4945102</v>
      </c>
      <c r="T1204" s="42">
        <v>-2463802265.5099602</v>
      </c>
      <c r="U1204" s="42">
        <v>-2499096879.7837501</v>
      </c>
      <c r="V1204" s="42">
        <v>-2598239755.0002899</v>
      </c>
      <c r="W1204" s="42">
        <v>-2610503196.3850999</v>
      </c>
      <c r="X1204" s="42">
        <v>-2630339606.24999</v>
      </c>
      <c r="Y1204" s="42">
        <v>-2419257960.0197802</v>
      </c>
      <c r="Z1204" s="42">
        <v>-2337886014.8645101</v>
      </c>
      <c r="AA1204" s="42">
        <v>-2337886014.8645101</v>
      </c>
      <c r="AB1204" s="42">
        <v>-2388919543.0524802</v>
      </c>
      <c r="AC1204" s="42">
        <v>-2404868233.9274001</v>
      </c>
      <c r="AD1204" s="42">
        <v>-2377157543.3201499</v>
      </c>
      <c r="AE1204" s="42">
        <v>-2387393407.8607702</v>
      </c>
      <c r="AF1204" s="42">
        <v>-2419046754.4647498</v>
      </c>
      <c r="AG1204" s="42">
        <v>-2419668019.4414701</v>
      </c>
      <c r="AH1204" s="42">
        <v>-2458574152.43577</v>
      </c>
      <c r="AI1204" s="42">
        <v>-2563219000.7493601</v>
      </c>
      <c r="AJ1204" s="42">
        <v>-2581743018.5143499</v>
      </c>
      <c r="AK1204" s="42">
        <v>-2602586881.4785399</v>
      </c>
      <c r="AL1204" s="42">
        <v>-2366498283.77351</v>
      </c>
      <c r="AM1204" s="42">
        <v>-2291129407.2561302</v>
      </c>
      <c r="AN1204" s="42">
        <v>-2291129407.2561302</v>
      </c>
      <c r="AO1204" s="42">
        <v>-2344474130.1764002</v>
      </c>
      <c r="AP1204" s="42">
        <v>-2360135733.3200998</v>
      </c>
      <c r="AQ1204" s="42">
        <v>-2335483750.3076401</v>
      </c>
      <c r="AR1204" s="42">
        <v>-2347870423.83915</v>
      </c>
      <c r="AS1204" s="42">
        <v>-2382527974.2704201</v>
      </c>
      <c r="AT1204" s="42">
        <v>-2392159675.0426502</v>
      </c>
      <c r="AU1204" s="42">
        <v>-2445552263.5578098</v>
      </c>
      <c r="AV1204" s="42">
        <v>-2556102838.5476098</v>
      </c>
      <c r="AW1204" s="42">
        <v>-2582350741.9874301</v>
      </c>
      <c r="AX1204" s="42">
        <v>-2606029251.09834</v>
      </c>
      <c r="AY1204" s="42">
        <v>-2356965497.1174698</v>
      </c>
      <c r="AZ1204" s="42">
        <v>-2272468989.7323399</v>
      </c>
      <c r="BA1204" s="42">
        <v>-2272468989.7323399</v>
      </c>
    </row>
    <row r="1205" spans="1:53" x14ac:dyDescent="0.2">
      <c r="A1205" s="91" t="s">
        <v>1324</v>
      </c>
      <c r="B1205" s="42">
        <v>1542040194.53953</v>
      </c>
      <c r="C1205" s="42">
        <v>1350035734.4368401</v>
      </c>
      <c r="D1205" s="42">
        <v>1323379147.9560699</v>
      </c>
      <c r="E1205" s="42">
        <v>1246555487.49875</v>
      </c>
      <c r="F1205" s="42">
        <v>1220583358.41961</v>
      </c>
      <c r="G1205" s="42">
        <v>1263594532.3730299</v>
      </c>
      <c r="H1205" s="42">
        <v>1137934591.5618501</v>
      </c>
      <c r="I1205" s="42">
        <v>1099898429.8438101</v>
      </c>
      <c r="J1205" s="42">
        <v>1047882771.73164</v>
      </c>
      <c r="K1205" s="42">
        <v>987940272.11860096</v>
      </c>
      <c r="L1205" s="42">
        <v>903797806.51537097</v>
      </c>
      <c r="M1205" s="42">
        <v>835337390.88052797</v>
      </c>
      <c r="N1205" s="42">
        <v>835337390.88052797</v>
      </c>
      <c r="O1205" s="42">
        <v>853249025.32492399</v>
      </c>
      <c r="P1205" s="42">
        <v>753634411.09777796</v>
      </c>
      <c r="Q1205" s="42">
        <v>806318368.79362702</v>
      </c>
      <c r="R1205" s="42">
        <v>798668040.12256205</v>
      </c>
      <c r="S1205" s="42">
        <v>829392347.83877802</v>
      </c>
      <c r="T1205" s="42">
        <v>1097264414.47682</v>
      </c>
      <c r="U1205" s="42">
        <v>1049108989.86281</v>
      </c>
      <c r="V1205" s="42">
        <v>1022393346.53776</v>
      </c>
      <c r="W1205" s="42">
        <v>965625250.08097506</v>
      </c>
      <c r="X1205" s="42">
        <v>882953949.72149301</v>
      </c>
      <c r="Y1205" s="42">
        <v>770867270.408337</v>
      </c>
      <c r="Z1205" s="42">
        <v>804875719.66959405</v>
      </c>
      <c r="AA1205" s="42">
        <v>804875719.66959405</v>
      </c>
      <c r="AB1205" s="42">
        <v>867414857.81360102</v>
      </c>
      <c r="AC1205" s="42">
        <v>776375899.41896701</v>
      </c>
      <c r="AD1205" s="42">
        <v>796237051.83536196</v>
      </c>
      <c r="AE1205" s="42">
        <v>786242122.93096304</v>
      </c>
      <c r="AF1205" s="42">
        <v>815908448.33878195</v>
      </c>
      <c r="AG1205" s="42">
        <v>1078292047.3358099</v>
      </c>
      <c r="AH1205" s="42">
        <v>1058605191.57481</v>
      </c>
      <c r="AI1205" s="42">
        <v>1039846711.70151</v>
      </c>
      <c r="AJ1205" s="42">
        <v>895242694.29784405</v>
      </c>
      <c r="AK1205" s="42">
        <v>828960897.11455095</v>
      </c>
      <c r="AL1205" s="42">
        <v>735964250.25735295</v>
      </c>
      <c r="AM1205" s="42">
        <v>809172962.35855901</v>
      </c>
      <c r="AN1205" s="42">
        <v>809172962.35855901</v>
      </c>
      <c r="AO1205" s="42">
        <v>876975529.78973699</v>
      </c>
      <c r="AP1205" s="42">
        <v>792863970.40746999</v>
      </c>
      <c r="AQ1205" s="42">
        <v>815964836.00931001</v>
      </c>
      <c r="AR1205" s="42">
        <v>811185373.62943006</v>
      </c>
      <c r="AS1205" s="42">
        <v>843193381.439399</v>
      </c>
      <c r="AT1205" s="42">
        <v>952688656.35954595</v>
      </c>
      <c r="AU1205" s="42">
        <v>936725703.70683706</v>
      </c>
      <c r="AV1205" s="42">
        <v>931376725.947703</v>
      </c>
      <c r="AW1205" s="42">
        <v>952424034.45527995</v>
      </c>
      <c r="AX1205" s="42">
        <v>881155409.31323695</v>
      </c>
      <c r="AY1205" s="42">
        <v>784799458.49707997</v>
      </c>
      <c r="AZ1205" s="42">
        <v>817524510.21785796</v>
      </c>
      <c r="BA1205" s="42">
        <v>817524510.21785796</v>
      </c>
    </row>
    <row r="1206" spans="1:53" x14ac:dyDescent="0.2">
      <c r="A1206" s="91" t="s">
        <v>1325</v>
      </c>
    </row>
    <row r="1207" spans="1:53" x14ac:dyDescent="0.2">
      <c r="A1207" s="91" t="s">
        <v>1326</v>
      </c>
      <c r="B1207" s="42">
        <v>27201257758.049198</v>
      </c>
      <c r="C1207" s="42">
        <v>27409570379.519901</v>
      </c>
      <c r="D1207" s="42">
        <v>27564148963.263599</v>
      </c>
      <c r="E1207" s="42">
        <v>27609848137.093201</v>
      </c>
      <c r="F1207" s="42">
        <v>27671673841.241001</v>
      </c>
      <c r="G1207" s="42">
        <v>28017462572.968201</v>
      </c>
      <c r="H1207" s="42">
        <v>28066406769.1147</v>
      </c>
      <c r="I1207" s="42">
        <v>28116140315.276501</v>
      </c>
      <c r="J1207" s="42">
        <v>28242812401.3694</v>
      </c>
      <c r="K1207" s="42">
        <v>28415460800.3004</v>
      </c>
      <c r="L1207" s="42">
        <v>28524585514.8078</v>
      </c>
      <c r="M1207" s="42">
        <v>29403892711.594101</v>
      </c>
      <c r="N1207" s="42">
        <v>29403892711.594101</v>
      </c>
      <c r="O1207" s="42">
        <v>29486677472.450401</v>
      </c>
      <c r="P1207" s="42">
        <v>29528422317.0439</v>
      </c>
      <c r="Q1207" s="42">
        <v>29856412210.364799</v>
      </c>
      <c r="R1207" s="42">
        <v>29941611797.888302</v>
      </c>
      <c r="S1207" s="42">
        <v>30006070453.814098</v>
      </c>
      <c r="T1207" s="42">
        <v>30206669071.5061</v>
      </c>
      <c r="U1207" s="42">
        <v>30259414234.289902</v>
      </c>
      <c r="V1207" s="42">
        <v>30332230217.942902</v>
      </c>
      <c r="W1207" s="42">
        <v>30560929155.7682</v>
      </c>
      <c r="X1207" s="42">
        <v>30613320025.311501</v>
      </c>
      <c r="Y1207" s="42">
        <v>30670848532.860901</v>
      </c>
      <c r="Z1207" s="42">
        <v>32193946585.893398</v>
      </c>
      <c r="AA1207" s="42">
        <v>32193946585.893398</v>
      </c>
      <c r="AB1207" s="42">
        <v>32257372527.1576</v>
      </c>
      <c r="AC1207" s="42">
        <v>32303933560.8372</v>
      </c>
      <c r="AD1207" s="42">
        <v>32423548289.4226</v>
      </c>
      <c r="AE1207" s="42">
        <v>32473077032.7836</v>
      </c>
      <c r="AF1207" s="42">
        <v>32570512408.0154</v>
      </c>
      <c r="AG1207" s="42">
        <v>33084035245.986198</v>
      </c>
      <c r="AH1207" s="42">
        <v>33265363547.1521</v>
      </c>
      <c r="AI1207" s="42">
        <v>33360584432.2677</v>
      </c>
      <c r="AJ1207" s="42">
        <v>33502985384.169701</v>
      </c>
      <c r="AK1207" s="42">
        <v>33576715868.367901</v>
      </c>
      <c r="AL1207" s="42">
        <v>33656248072.341702</v>
      </c>
      <c r="AM1207" s="42">
        <v>34125989293.315498</v>
      </c>
      <c r="AN1207" s="42">
        <v>34125989293.315498</v>
      </c>
      <c r="AO1207" s="42">
        <v>34164798356.251499</v>
      </c>
      <c r="AP1207" s="42">
        <v>34207716482.298599</v>
      </c>
      <c r="AQ1207" s="42">
        <v>34428283247.758698</v>
      </c>
      <c r="AR1207" s="42">
        <v>34483216947.408302</v>
      </c>
      <c r="AS1207" s="42">
        <v>34557343982.943398</v>
      </c>
      <c r="AT1207" s="42">
        <v>35065180263.435402</v>
      </c>
      <c r="AU1207" s="42">
        <v>35273546683.218498</v>
      </c>
      <c r="AV1207" s="42">
        <v>35351772538.4011</v>
      </c>
      <c r="AW1207" s="42">
        <v>35500512907.574799</v>
      </c>
      <c r="AX1207" s="42">
        <v>35631448870.843903</v>
      </c>
      <c r="AY1207" s="42">
        <v>35712245366.094902</v>
      </c>
      <c r="AZ1207" s="42">
        <v>36143255850.506302</v>
      </c>
      <c r="BA1207" s="42">
        <v>36143255850.506302</v>
      </c>
    </row>
    <row r="1208" spans="1:53" x14ac:dyDescent="0.2">
      <c r="A1208" s="91" t="s">
        <v>1327</v>
      </c>
      <c r="B1208" s="42">
        <v>-7250755370.9555101</v>
      </c>
      <c r="C1208" s="42">
        <v>-7293424275.1028404</v>
      </c>
      <c r="D1208" s="42">
        <v>-7344477692.5624399</v>
      </c>
      <c r="E1208" s="42">
        <v>-7405051796.0636101</v>
      </c>
      <c r="F1208" s="42">
        <v>-7465734845.6157598</v>
      </c>
      <c r="G1208" s="42">
        <v>-7510656099.02845</v>
      </c>
      <c r="H1208" s="42">
        <v>-7572554530.6409101</v>
      </c>
      <c r="I1208" s="42">
        <v>-7603665303.3943501</v>
      </c>
      <c r="J1208" s="42">
        <v>-7657232468.5315599</v>
      </c>
      <c r="K1208" s="42">
        <v>-7707575707.7552099</v>
      </c>
      <c r="L1208" s="42">
        <v>-7755974940.4076004</v>
      </c>
      <c r="M1208" s="42">
        <v>-7724620222.1831303</v>
      </c>
      <c r="N1208" s="42">
        <v>-7724620222.1831303</v>
      </c>
      <c r="O1208" s="42">
        <v>-7786319329.9763498</v>
      </c>
      <c r="P1208" s="42">
        <v>-7851878232.7738304</v>
      </c>
      <c r="Q1208" s="42">
        <v>-7908739168.9071398</v>
      </c>
      <c r="R1208" s="42">
        <v>-7971412093.5319796</v>
      </c>
      <c r="S1208" s="42">
        <v>-8038115648.5031204</v>
      </c>
      <c r="T1208" s="42">
        <v>-8088814617.7857904</v>
      </c>
      <c r="U1208" s="42">
        <v>-8153764331.8403397</v>
      </c>
      <c r="V1208" s="42">
        <v>-8220269004.0798702</v>
      </c>
      <c r="W1208" s="42">
        <v>-8224520399.5263796</v>
      </c>
      <c r="X1208" s="42">
        <v>-8293461862.5802002</v>
      </c>
      <c r="Y1208" s="42">
        <v>-8362751173.30373</v>
      </c>
      <c r="Z1208" s="42">
        <v>-8300263928.1798401</v>
      </c>
      <c r="AA1208" s="42">
        <v>-8300263928.1798401</v>
      </c>
      <c r="AB1208" s="42">
        <v>-8371880468.9856901</v>
      </c>
      <c r="AC1208" s="42">
        <v>-8444939774.8773403</v>
      </c>
      <c r="AD1208" s="42">
        <v>-8509715698.9636402</v>
      </c>
      <c r="AE1208" s="42">
        <v>-8582337794.4987402</v>
      </c>
      <c r="AF1208" s="42">
        <v>-8651100203.7069492</v>
      </c>
      <c r="AG1208" s="42">
        <v>-8711279701.1243706</v>
      </c>
      <c r="AH1208" s="42">
        <v>-8770564653.6956291</v>
      </c>
      <c r="AI1208" s="42">
        <v>-8843987534.6560497</v>
      </c>
      <c r="AJ1208" s="42">
        <v>-8911795399.3010006</v>
      </c>
      <c r="AK1208" s="42">
        <v>-8987664172.8097496</v>
      </c>
      <c r="AL1208" s="42">
        <v>-9063870557.1056004</v>
      </c>
      <c r="AM1208" s="42">
        <v>-9047979766.2467098</v>
      </c>
      <c r="AN1208" s="42">
        <v>-9047979766.2467098</v>
      </c>
      <c r="AO1208" s="42">
        <v>-9125833777.1807709</v>
      </c>
      <c r="AP1208" s="42">
        <v>-9202184586.7100601</v>
      </c>
      <c r="AQ1208" s="42">
        <v>-9272157243.0328293</v>
      </c>
      <c r="AR1208" s="42">
        <v>-9348364176.3641605</v>
      </c>
      <c r="AS1208" s="42">
        <v>-9423669009.4586601</v>
      </c>
      <c r="AT1208" s="42">
        <v>-9487233887.2728691</v>
      </c>
      <c r="AU1208" s="42">
        <v>-9551327604.4149494</v>
      </c>
      <c r="AV1208" s="42">
        <v>-9628626810.7796497</v>
      </c>
      <c r="AW1208" s="42">
        <v>-9699644401.3452702</v>
      </c>
      <c r="AX1208" s="42">
        <v>-9773682119.8175297</v>
      </c>
      <c r="AY1208" s="42">
        <v>-9853284747.8819294</v>
      </c>
      <c r="AZ1208" s="42">
        <v>-9920359484.0854492</v>
      </c>
      <c r="BA1208" s="42">
        <v>-9920359484.0854492</v>
      </c>
    </row>
    <row r="1209" spans="1:53" x14ac:dyDescent="0.2">
      <c r="A1209" s="91" t="s">
        <v>1328</v>
      </c>
      <c r="B1209" s="42">
        <v>129702863.06999999</v>
      </c>
      <c r="C1209" s="42">
        <v>129702863.06999999</v>
      </c>
      <c r="D1209" s="42">
        <v>129702863.06999999</v>
      </c>
      <c r="E1209" s="42">
        <v>129702863.06999999</v>
      </c>
      <c r="F1209" s="42">
        <v>129702863.06999999</v>
      </c>
      <c r="G1209" s="42">
        <v>129702863.06999999</v>
      </c>
      <c r="H1209" s="42">
        <v>129702863.06999999</v>
      </c>
      <c r="I1209" s="42">
        <v>129702863.06999999</v>
      </c>
      <c r="J1209" s="42">
        <v>129702863.06999999</v>
      </c>
      <c r="K1209" s="42">
        <v>129702863.06999999</v>
      </c>
      <c r="L1209" s="42">
        <v>129702863.06999999</v>
      </c>
      <c r="M1209" s="42">
        <v>129702863.06999999</v>
      </c>
      <c r="N1209" s="42">
        <v>129702863.06999999</v>
      </c>
      <c r="O1209" s="42">
        <v>129702863.06999999</v>
      </c>
      <c r="P1209" s="42">
        <v>129702863.06999999</v>
      </c>
      <c r="Q1209" s="42">
        <v>129702863.06999999</v>
      </c>
      <c r="R1209" s="42">
        <v>129702863.06999999</v>
      </c>
      <c r="S1209" s="42">
        <v>129702863.06999999</v>
      </c>
      <c r="T1209" s="42">
        <v>129702863.06999999</v>
      </c>
      <c r="U1209" s="42">
        <v>129702863.06999999</v>
      </c>
      <c r="V1209" s="42">
        <v>129702863.06999999</v>
      </c>
      <c r="W1209" s="42">
        <v>129702863.06999999</v>
      </c>
      <c r="X1209" s="42">
        <v>129702863.06999999</v>
      </c>
      <c r="Y1209" s="42">
        <v>129702863.06999999</v>
      </c>
      <c r="Z1209" s="42">
        <v>129702863.06999999</v>
      </c>
      <c r="AA1209" s="42">
        <v>129702863.06999999</v>
      </c>
      <c r="AB1209" s="42">
        <v>129702863.06999999</v>
      </c>
      <c r="AC1209" s="42">
        <v>129702863.06999999</v>
      </c>
      <c r="AD1209" s="42">
        <v>129702863.06999999</v>
      </c>
      <c r="AE1209" s="42">
        <v>129702863.06999999</v>
      </c>
      <c r="AF1209" s="42">
        <v>129702863.06999999</v>
      </c>
      <c r="AG1209" s="42">
        <v>129702863.06999999</v>
      </c>
      <c r="AH1209" s="42">
        <v>129702863.06999999</v>
      </c>
      <c r="AI1209" s="42">
        <v>129702863.06999999</v>
      </c>
      <c r="AJ1209" s="42">
        <v>129702863.06999999</v>
      </c>
      <c r="AK1209" s="42">
        <v>129702863.06999999</v>
      </c>
      <c r="AL1209" s="42">
        <v>129702863.06999999</v>
      </c>
      <c r="AM1209" s="42">
        <v>129702863.06999999</v>
      </c>
      <c r="AN1209" s="42">
        <v>129702863.06999999</v>
      </c>
      <c r="AO1209" s="42">
        <v>129702863.06999999</v>
      </c>
      <c r="AP1209" s="42">
        <v>129702863.06999999</v>
      </c>
      <c r="AQ1209" s="42">
        <v>129702863.06999999</v>
      </c>
      <c r="AR1209" s="42">
        <v>129702863.06999999</v>
      </c>
      <c r="AS1209" s="42">
        <v>129702863.06999999</v>
      </c>
      <c r="AT1209" s="42">
        <v>129702863.06999999</v>
      </c>
      <c r="AU1209" s="42">
        <v>129702863.06999999</v>
      </c>
      <c r="AV1209" s="42">
        <v>129702863.06999999</v>
      </c>
      <c r="AW1209" s="42">
        <v>129702863.06999999</v>
      </c>
      <c r="AX1209" s="42">
        <v>129702863.06999999</v>
      </c>
      <c r="AY1209" s="42">
        <v>129702863.06999999</v>
      </c>
      <c r="AZ1209" s="42">
        <v>129702863.06999999</v>
      </c>
      <c r="BA1209" s="42">
        <v>129702863.06999999</v>
      </c>
    </row>
    <row r="1210" spans="1:53" x14ac:dyDescent="0.2">
      <c r="A1210" s="91" t="s">
        <v>1329</v>
      </c>
      <c r="B1210" s="42">
        <v>1581965427.9642799</v>
      </c>
      <c r="C1210" s="42">
        <v>1559109479.08956</v>
      </c>
      <c r="D1210" s="42">
        <v>1599098018.46948</v>
      </c>
      <c r="E1210" s="42">
        <v>1772715732.11638</v>
      </c>
      <c r="F1210" s="42">
        <v>1909486116.2653699</v>
      </c>
      <c r="G1210" s="42">
        <v>1754343719.36605</v>
      </c>
      <c r="H1210" s="42">
        <v>1909186873.9832201</v>
      </c>
      <c r="I1210" s="42">
        <v>2045480141.7576399</v>
      </c>
      <c r="J1210" s="42">
        <v>2115172524.8988199</v>
      </c>
      <c r="K1210" s="42">
        <v>2120439904.4836299</v>
      </c>
      <c r="L1210" s="42">
        <v>2187659549.7017498</v>
      </c>
      <c r="M1210" s="42">
        <v>1413396857.4460399</v>
      </c>
      <c r="N1210" s="42">
        <v>1413396857.4460399</v>
      </c>
      <c r="O1210" s="42">
        <v>1528739009.0297699</v>
      </c>
      <c r="P1210" s="42">
        <v>1705975826.9730501</v>
      </c>
      <c r="Q1210" s="42">
        <v>1593788690.3041</v>
      </c>
      <c r="R1210" s="42">
        <v>1723834654.3115699</v>
      </c>
      <c r="S1210" s="42">
        <v>1882275993.3347001</v>
      </c>
      <c r="T1210" s="42">
        <v>1892797004.4658799</v>
      </c>
      <c r="U1210" s="42">
        <v>2062775964.46646</v>
      </c>
      <c r="V1210" s="42">
        <v>2227795625.68542</v>
      </c>
      <c r="W1210" s="42">
        <v>2154750942.30551</v>
      </c>
      <c r="X1210" s="42">
        <v>2330355159.06393</v>
      </c>
      <c r="Y1210" s="42">
        <v>2502130985.6289802</v>
      </c>
      <c r="Z1210" s="42">
        <v>1071954993.05371</v>
      </c>
      <c r="AA1210" s="42">
        <v>1071954993.05371</v>
      </c>
      <c r="AB1210" s="42">
        <v>1201972729.62233</v>
      </c>
      <c r="AC1210" s="42">
        <v>1352041749.73</v>
      </c>
      <c r="AD1210" s="42">
        <v>1434674448.53934</v>
      </c>
      <c r="AE1210" s="42">
        <v>1587181830.39958</v>
      </c>
      <c r="AF1210" s="42">
        <v>1689516414.9395599</v>
      </c>
      <c r="AG1210" s="42">
        <v>1368413517.2096801</v>
      </c>
      <c r="AH1210" s="42">
        <v>1374383936.9503901</v>
      </c>
      <c r="AI1210" s="42">
        <v>1514830380.6593299</v>
      </c>
      <c r="AJ1210" s="42">
        <v>1586923720.35074</v>
      </c>
      <c r="AK1210" s="42">
        <v>1730839020.7376699</v>
      </c>
      <c r="AL1210" s="42">
        <v>1867095313.81179</v>
      </c>
      <c r="AM1210" s="42">
        <v>1517258837.3740201</v>
      </c>
      <c r="AN1210" s="42">
        <v>1517258837.3740201</v>
      </c>
      <c r="AO1210" s="42">
        <v>1664544030.5949299</v>
      </c>
      <c r="AP1210" s="42">
        <v>1812953334.7811899</v>
      </c>
      <c r="AQ1210" s="42">
        <v>1795877570.0197599</v>
      </c>
      <c r="AR1210" s="42">
        <v>1937606844.9398</v>
      </c>
      <c r="AS1210" s="42">
        <v>2062258518.3812599</v>
      </c>
      <c r="AT1210" s="42">
        <v>1740467227.76948</v>
      </c>
      <c r="AU1210" s="42">
        <v>1717663353.86711</v>
      </c>
      <c r="AV1210" s="42">
        <v>1862731348.34426</v>
      </c>
      <c r="AW1210" s="42">
        <v>1912669057.88463</v>
      </c>
      <c r="AX1210" s="42">
        <v>2000340404.41888</v>
      </c>
      <c r="AY1210" s="42">
        <v>2138205180.20682</v>
      </c>
      <c r="AZ1210" s="42">
        <v>1904721951.4277699</v>
      </c>
      <c r="BA1210" s="42">
        <v>1904721951.4277699</v>
      </c>
    </row>
    <row r="1211" spans="1:53" x14ac:dyDescent="0.2">
      <c r="A1211" s="91" t="s">
        <v>1330</v>
      </c>
      <c r="B1211" s="42">
        <v>1542040194.53953</v>
      </c>
      <c r="C1211" s="42">
        <v>1350035734.4368401</v>
      </c>
      <c r="D1211" s="42">
        <v>1323379147.9560699</v>
      </c>
      <c r="E1211" s="42">
        <v>1246555487.49875</v>
      </c>
      <c r="F1211" s="42">
        <v>1220583358.41961</v>
      </c>
      <c r="G1211" s="42">
        <v>1263594532.3730299</v>
      </c>
      <c r="H1211" s="42">
        <v>1137934591.5618501</v>
      </c>
      <c r="I1211" s="42">
        <v>1099898429.8438101</v>
      </c>
      <c r="J1211" s="42">
        <v>1047882771.73164</v>
      </c>
      <c r="K1211" s="42">
        <v>987940272.11860096</v>
      </c>
      <c r="L1211" s="42">
        <v>903797806.51537097</v>
      </c>
      <c r="M1211" s="42">
        <v>835337390.88052797</v>
      </c>
      <c r="N1211" s="42">
        <v>835337390.88052797</v>
      </c>
      <c r="O1211" s="42">
        <v>853249025.32492399</v>
      </c>
      <c r="P1211" s="42">
        <v>753634411.09777796</v>
      </c>
      <c r="Q1211" s="42">
        <v>806318368.79362702</v>
      </c>
      <c r="R1211" s="42">
        <v>798668040.12256205</v>
      </c>
      <c r="S1211" s="42">
        <v>829392347.83877802</v>
      </c>
      <c r="T1211" s="42">
        <v>1097264414.47682</v>
      </c>
      <c r="U1211" s="42">
        <v>1049108989.86281</v>
      </c>
      <c r="V1211" s="42">
        <v>1022393346.53776</v>
      </c>
      <c r="W1211" s="42">
        <v>965625250.08097506</v>
      </c>
      <c r="X1211" s="42">
        <v>882953949.72149301</v>
      </c>
      <c r="Y1211" s="42">
        <v>770867270.408337</v>
      </c>
      <c r="Z1211" s="42">
        <v>804875719.66959405</v>
      </c>
      <c r="AA1211" s="42">
        <v>804875719.66959405</v>
      </c>
      <c r="AB1211" s="42">
        <v>867414857.81360102</v>
      </c>
      <c r="AC1211" s="42">
        <v>776375899.41896701</v>
      </c>
      <c r="AD1211" s="42">
        <v>796237051.83536196</v>
      </c>
      <c r="AE1211" s="42">
        <v>786242122.93096304</v>
      </c>
      <c r="AF1211" s="42">
        <v>815908448.33878195</v>
      </c>
      <c r="AG1211" s="42">
        <v>1078292047.3358099</v>
      </c>
      <c r="AH1211" s="42">
        <v>1058605191.57481</v>
      </c>
      <c r="AI1211" s="42">
        <v>1039846711.70151</v>
      </c>
      <c r="AJ1211" s="42">
        <v>895242694.29784405</v>
      </c>
      <c r="AK1211" s="42">
        <v>828960897.11455095</v>
      </c>
      <c r="AL1211" s="42">
        <v>735964250.25735295</v>
      </c>
      <c r="AM1211" s="42">
        <v>809172962.35855901</v>
      </c>
      <c r="AN1211" s="42">
        <v>809172962.35855901</v>
      </c>
      <c r="AO1211" s="42">
        <v>876975529.78973699</v>
      </c>
      <c r="AP1211" s="42">
        <v>792863970.40746999</v>
      </c>
      <c r="AQ1211" s="42">
        <v>815964836.00931001</v>
      </c>
      <c r="AR1211" s="42">
        <v>811185373.62943006</v>
      </c>
      <c r="AS1211" s="42">
        <v>843193381.439399</v>
      </c>
      <c r="AT1211" s="42">
        <v>952688656.35954595</v>
      </c>
      <c r="AU1211" s="42">
        <v>936725703.70683706</v>
      </c>
      <c r="AV1211" s="42">
        <v>931376725.947703</v>
      </c>
      <c r="AW1211" s="42">
        <v>952424034.45527995</v>
      </c>
      <c r="AX1211" s="42">
        <v>881155409.31323695</v>
      </c>
      <c r="AY1211" s="42">
        <v>784799458.49707997</v>
      </c>
      <c r="AZ1211" s="42">
        <v>817524510.21785796</v>
      </c>
      <c r="BA1211" s="42">
        <v>817524510.21785796</v>
      </c>
    </row>
    <row r="1212" spans="1:53" x14ac:dyDescent="0.2">
      <c r="A1212" s="91" t="s">
        <v>1331</v>
      </c>
      <c r="B1212" s="42">
        <v>23204210872.6675</v>
      </c>
      <c r="C1212" s="42">
        <v>23154994181.013401</v>
      </c>
      <c r="D1212" s="42">
        <v>23271851300.196701</v>
      </c>
      <c r="E1212" s="42">
        <v>23353770423.714699</v>
      </c>
      <c r="F1212" s="42">
        <v>23465711333.380199</v>
      </c>
      <c r="G1212" s="42">
        <v>23654447588.748798</v>
      </c>
      <c r="H1212" s="42">
        <v>23670676567.088902</v>
      </c>
      <c r="I1212" s="42">
        <v>23787556446.5536</v>
      </c>
      <c r="J1212" s="42">
        <v>23878338092.5383</v>
      </c>
      <c r="K1212" s="42">
        <v>23945968132.2174</v>
      </c>
      <c r="L1212" s="42">
        <v>23989770793.687302</v>
      </c>
      <c r="M1212" s="42">
        <v>24057709600.807598</v>
      </c>
      <c r="N1212" s="42">
        <v>24057709600.807598</v>
      </c>
      <c r="O1212" s="42">
        <v>24212049039.898701</v>
      </c>
      <c r="P1212" s="42">
        <v>24265857185.4109</v>
      </c>
      <c r="Q1212" s="42">
        <v>24477482963.625401</v>
      </c>
      <c r="R1212" s="42">
        <v>24622405261.8605</v>
      </c>
      <c r="S1212" s="42">
        <v>24809326009.554401</v>
      </c>
      <c r="T1212" s="42">
        <v>25237618735.733002</v>
      </c>
      <c r="U1212" s="42">
        <v>25347237719.8489</v>
      </c>
      <c r="V1212" s="42">
        <v>25491853049.1562</v>
      </c>
      <c r="W1212" s="42">
        <v>25586487811.698299</v>
      </c>
      <c r="X1212" s="42">
        <v>25662870134.5867</v>
      </c>
      <c r="Y1212" s="42">
        <v>25710798478.664398</v>
      </c>
      <c r="Z1212" s="42">
        <v>25900216233.506802</v>
      </c>
      <c r="AA1212" s="42">
        <v>25900216233.506802</v>
      </c>
      <c r="AB1212" s="42">
        <v>26084582508.677898</v>
      </c>
      <c r="AC1212" s="42">
        <v>26117114298.178902</v>
      </c>
      <c r="AD1212" s="42">
        <v>26274446953.903599</v>
      </c>
      <c r="AE1212" s="42">
        <v>26393866054.685398</v>
      </c>
      <c r="AF1212" s="42">
        <v>26554539930.656799</v>
      </c>
      <c r="AG1212" s="42">
        <v>26949163972.477299</v>
      </c>
      <c r="AH1212" s="42">
        <v>27057490885.051701</v>
      </c>
      <c r="AI1212" s="42">
        <v>27200976853.0425</v>
      </c>
      <c r="AJ1212" s="42">
        <v>27203059262.587299</v>
      </c>
      <c r="AK1212" s="42">
        <v>27278554476.480301</v>
      </c>
      <c r="AL1212" s="42">
        <v>27325139942.375198</v>
      </c>
      <c r="AM1212" s="42">
        <v>27534144189.871399</v>
      </c>
      <c r="AN1212" s="42">
        <v>27534144189.871399</v>
      </c>
      <c r="AO1212" s="42">
        <v>27710187002.525398</v>
      </c>
      <c r="AP1212" s="42">
        <v>27741052063.847198</v>
      </c>
      <c r="AQ1212" s="42">
        <v>27897671273.824902</v>
      </c>
      <c r="AR1212" s="42">
        <v>28013347852.6833</v>
      </c>
      <c r="AS1212" s="42">
        <v>28168829736.375401</v>
      </c>
      <c r="AT1212" s="42">
        <v>28400805123.361599</v>
      </c>
      <c r="AU1212" s="42">
        <v>28506310999.447498</v>
      </c>
      <c r="AV1212" s="42">
        <v>28646956664.983398</v>
      </c>
      <c r="AW1212" s="42">
        <v>28795664461.6394</v>
      </c>
      <c r="AX1212" s="42">
        <v>28868965427.828499</v>
      </c>
      <c r="AY1212" s="42">
        <v>28911668119.9869</v>
      </c>
      <c r="AZ1212" s="42">
        <v>29074845691.136501</v>
      </c>
      <c r="BA1212" s="42">
        <v>29074845691.136501</v>
      </c>
    </row>
    <row r="1213" spans="1:53" x14ac:dyDescent="0.2">
      <c r="A1213" s="91" t="s">
        <v>1332</v>
      </c>
    </row>
    <row r="1214" spans="1:53" x14ac:dyDescent="0.2">
      <c r="A1214" s="91" t="s">
        <v>1333</v>
      </c>
      <c r="B1214" s="42">
        <v>-10098470073.365299</v>
      </c>
      <c r="C1214" s="42">
        <v>-10149357314.6504</v>
      </c>
      <c r="D1214" s="42">
        <v>-10191565431.8055</v>
      </c>
      <c r="E1214" s="42">
        <v>-10240586376.8386</v>
      </c>
      <c r="F1214" s="42">
        <v>-10318472951.3967</v>
      </c>
      <c r="G1214" s="42">
        <v>-10423600877.9212</v>
      </c>
      <c r="H1214" s="42">
        <v>-10527418637.8349</v>
      </c>
      <c r="I1214" s="42">
        <v>-10680269049.8013</v>
      </c>
      <c r="J1214" s="42">
        <v>-10774361049.6534</v>
      </c>
      <c r="K1214" s="42">
        <v>-10842719521.4254</v>
      </c>
      <c r="L1214" s="42">
        <v>-10879470776.7589</v>
      </c>
      <c r="M1214" s="42">
        <v>-10946711989.4261</v>
      </c>
      <c r="N1214" s="42">
        <v>-10946711989.4261</v>
      </c>
      <c r="O1214" s="42">
        <v>-11062904505.1061</v>
      </c>
      <c r="P1214" s="42">
        <v>-11103460578.361601</v>
      </c>
      <c r="Q1214" s="42">
        <v>-11133605593.953501</v>
      </c>
      <c r="R1214" s="42">
        <v>-11176882507.2255</v>
      </c>
      <c r="S1214" s="42">
        <v>-11248344672.485701</v>
      </c>
      <c r="T1214" s="42">
        <v>-11336242460.4163</v>
      </c>
      <c r="U1214" s="42">
        <v>-11433934458.698099</v>
      </c>
      <c r="V1214" s="42">
        <v>-11580057033.3591</v>
      </c>
      <c r="W1214" s="42">
        <v>-11659221770.862499</v>
      </c>
      <c r="X1214" s="42">
        <v>-11720019158.3638</v>
      </c>
      <c r="Y1214" s="42">
        <v>-11746761660.812099</v>
      </c>
      <c r="Z1214" s="42">
        <v>-11799717667.089899</v>
      </c>
      <c r="AA1214" s="42">
        <v>-11799717667.089899</v>
      </c>
      <c r="AB1214" s="42">
        <v>-11915001994.756599</v>
      </c>
      <c r="AC1214" s="42">
        <v>-11954655131.3972</v>
      </c>
      <c r="AD1214" s="42">
        <v>-11983224144.872999</v>
      </c>
      <c r="AE1214" s="42">
        <v>-12025486997.3647</v>
      </c>
      <c r="AF1214" s="42">
        <v>-12096432271.8876</v>
      </c>
      <c r="AG1214" s="42">
        <v>-12135538845.2197</v>
      </c>
      <c r="AH1214" s="42">
        <v>-12234275661.3151</v>
      </c>
      <c r="AI1214" s="42">
        <v>-12381432415.1607</v>
      </c>
      <c r="AJ1214" s="42">
        <v>-12461236383.830601</v>
      </c>
      <c r="AK1214" s="42">
        <v>-12522459029.063101</v>
      </c>
      <c r="AL1214" s="42">
        <v>-12548772324.008301</v>
      </c>
      <c r="AM1214" s="42">
        <v>-12603309088.778601</v>
      </c>
      <c r="AN1214" s="42">
        <v>-12603309088.778601</v>
      </c>
      <c r="AO1214" s="42">
        <v>-12715937502.4827</v>
      </c>
      <c r="AP1214" s="42">
        <v>-12755649626.4417</v>
      </c>
      <c r="AQ1214" s="42">
        <v>-12783131795.5592</v>
      </c>
      <c r="AR1214" s="42">
        <v>-12823890400.323299</v>
      </c>
      <c r="AS1214" s="42">
        <v>-12894132718.315901</v>
      </c>
      <c r="AT1214" s="42">
        <v>-12856101344.256201</v>
      </c>
      <c r="AU1214" s="42">
        <v>-12952547450.2255</v>
      </c>
      <c r="AV1214" s="42">
        <v>-13097502071.6059</v>
      </c>
      <c r="AW1214" s="42">
        <v>-13176045795.813499</v>
      </c>
      <c r="AX1214" s="42">
        <v>-13235450601.013</v>
      </c>
      <c r="AY1214" s="42">
        <v>-13259551413.436001</v>
      </c>
      <c r="AZ1214" s="42">
        <v>-13312911327.8981</v>
      </c>
      <c r="BA1214" s="42">
        <v>-13312911327.8981</v>
      </c>
    </row>
    <row r="1215" spans="1:53" x14ac:dyDescent="0.2">
      <c r="A1215" s="91" t="s">
        <v>1334</v>
      </c>
      <c r="B1215" s="42">
        <v>-9350574805.5153904</v>
      </c>
      <c r="C1215" s="42">
        <v>-9351204791.2698994</v>
      </c>
      <c r="D1215" s="42">
        <v>-9351195888.1355305</v>
      </c>
      <c r="E1215" s="42">
        <v>-8551836522.0382004</v>
      </c>
      <c r="F1215" s="42">
        <v>-8552477155.9408703</v>
      </c>
      <c r="G1215" s="42">
        <v>-8553117789.8435297</v>
      </c>
      <c r="H1215" s="42">
        <v>-8553758423.7461996</v>
      </c>
      <c r="I1215" s="42">
        <v>-9554399057.6488609</v>
      </c>
      <c r="J1215" s="42">
        <v>-9555039691.5515194</v>
      </c>
      <c r="K1215" s="42">
        <v>-9555680325.4541893</v>
      </c>
      <c r="L1215" s="42">
        <v>-9556320959.3568592</v>
      </c>
      <c r="M1215" s="42">
        <v>-9556961593.2595291</v>
      </c>
      <c r="N1215" s="42">
        <v>-9556961593.2595291</v>
      </c>
      <c r="O1215" s="42">
        <v>-9557602227.1621895</v>
      </c>
      <c r="P1215" s="42">
        <v>-9558242861.0648594</v>
      </c>
      <c r="Q1215" s="42">
        <v>-9558244606.0786304</v>
      </c>
      <c r="R1215" s="42">
        <v>-9558895888.1294403</v>
      </c>
      <c r="S1215" s="42">
        <v>-9559547170.1802597</v>
      </c>
      <c r="T1215" s="42">
        <v>-10260198452.231001</v>
      </c>
      <c r="U1215" s="42">
        <v>-10260849734.281799</v>
      </c>
      <c r="V1215" s="42">
        <v>-10261501016.332701</v>
      </c>
      <c r="W1215" s="42">
        <v>-10262152298.383499</v>
      </c>
      <c r="X1215" s="42">
        <v>-10262803580.434299</v>
      </c>
      <c r="Y1215" s="42">
        <v>-10263454862.4851</v>
      </c>
      <c r="Z1215" s="42">
        <v>-10264106144.5359</v>
      </c>
      <c r="AA1215" s="42">
        <v>-10264106144.5359</v>
      </c>
      <c r="AB1215" s="42">
        <v>-10264754962.3979</v>
      </c>
      <c r="AC1215" s="42">
        <v>-10265403780.26</v>
      </c>
      <c r="AD1215" s="42">
        <v>-10265413709.233101</v>
      </c>
      <c r="AE1215" s="42">
        <v>-10265735675.243299</v>
      </c>
      <c r="AF1215" s="42">
        <v>-10266395141.2535</v>
      </c>
      <c r="AG1215" s="42">
        <v>-10917054607.2637</v>
      </c>
      <c r="AH1215" s="42">
        <v>-10917714073.273899</v>
      </c>
      <c r="AI1215" s="42">
        <v>-10918373539.2841</v>
      </c>
      <c r="AJ1215" s="42">
        <v>-10919033005.2943</v>
      </c>
      <c r="AK1215" s="42">
        <v>-10919692471.304399</v>
      </c>
      <c r="AL1215" s="42">
        <v>-10920351937.3146</v>
      </c>
      <c r="AM1215" s="42">
        <v>-10921011403.3248</v>
      </c>
      <c r="AN1215" s="42">
        <v>-10921011403.3248</v>
      </c>
      <c r="AO1215" s="42">
        <v>-10271635647.1567</v>
      </c>
      <c r="AP1215" s="42">
        <v>-10272233571.1021</v>
      </c>
      <c r="AQ1215" s="42">
        <v>-10272192606.158501</v>
      </c>
      <c r="AR1215" s="42">
        <v>-10272801178.252001</v>
      </c>
      <c r="AS1215" s="42">
        <v>-10273409750.3454</v>
      </c>
      <c r="AT1215" s="42">
        <v>-11524018322.4389</v>
      </c>
      <c r="AU1215" s="42">
        <v>-11524579894.5324</v>
      </c>
      <c r="AV1215" s="42">
        <v>-11525141466.625799</v>
      </c>
      <c r="AW1215" s="42">
        <v>-11525703038.719299</v>
      </c>
      <c r="AX1215" s="42">
        <v>-11526264610.812799</v>
      </c>
      <c r="AY1215" s="42">
        <v>-11526826182.9063</v>
      </c>
      <c r="AZ1215" s="42">
        <v>-11527387754.999701</v>
      </c>
      <c r="BA1215" s="42">
        <v>-11527387754.999701</v>
      </c>
    </row>
    <row r="1216" spans="1:53" x14ac:dyDescent="0.2">
      <c r="A1216" s="91" t="s">
        <v>1335</v>
      </c>
      <c r="B1216" s="42">
        <v>-145146799.75453001</v>
      </c>
      <c r="C1216" s="42">
        <v>-43986462.048842996</v>
      </c>
      <c r="D1216" s="42">
        <v>-126073770.957846</v>
      </c>
      <c r="E1216" s="42">
        <v>-958100711.50871003</v>
      </c>
      <c r="F1216" s="42">
        <v>-997092550.63431501</v>
      </c>
      <c r="G1216" s="42">
        <v>-1089790129.6900799</v>
      </c>
      <c r="H1216" s="42">
        <v>-1010243814.99792</v>
      </c>
      <c r="I1216" s="42">
        <v>137442028.716232</v>
      </c>
      <c r="J1216" s="42">
        <v>239377237.91134599</v>
      </c>
      <c r="K1216" s="42">
        <v>393280992.26323497</v>
      </c>
      <c r="L1216" s="42">
        <v>193048441.87334099</v>
      </c>
      <c r="M1216" s="42">
        <v>-5938772.7716698796</v>
      </c>
      <c r="N1216" s="42">
        <v>-5938772.7716698796</v>
      </c>
      <c r="O1216" s="42">
        <v>-37208835.7320804</v>
      </c>
      <c r="P1216" s="42">
        <v>-27491554.847943299</v>
      </c>
      <c r="Q1216" s="42">
        <v>-189077993.35148901</v>
      </c>
      <c r="R1216" s="42">
        <v>-271867626.10165399</v>
      </c>
      <c r="S1216" s="42">
        <v>-374588955.818542</v>
      </c>
      <c r="T1216" s="42">
        <v>233794140.86158001</v>
      </c>
      <c r="U1216" s="42">
        <v>227643124.22132599</v>
      </c>
      <c r="V1216" s="42">
        <v>280939309.93058503</v>
      </c>
      <c r="W1216" s="42">
        <v>341934612.80359203</v>
      </c>
      <c r="X1216" s="42">
        <v>384555249.98042399</v>
      </c>
      <c r="Y1216" s="42">
        <v>71955812.614500105</v>
      </c>
      <c r="Z1216" s="42">
        <v>-131852214.951662</v>
      </c>
      <c r="AA1216" s="42">
        <v>-131852214.951662</v>
      </c>
      <c r="AB1216" s="42">
        <v>-196512174.79109901</v>
      </c>
      <c r="AC1216" s="42">
        <v>-168300839.92753699</v>
      </c>
      <c r="AD1216" s="42">
        <v>-279697063.07687598</v>
      </c>
      <c r="AE1216" s="42">
        <v>-284151828.04402</v>
      </c>
      <c r="AF1216" s="42">
        <v>-363591134.76955199</v>
      </c>
      <c r="AG1216" s="42">
        <v>233559606.438665</v>
      </c>
      <c r="AH1216" s="42">
        <v>256509907.93695101</v>
      </c>
      <c r="AI1216" s="42">
        <v>316266376.39893699</v>
      </c>
      <c r="AJ1216" s="42">
        <v>290456805.72593403</v>
      </c>
      <c r="AK1216" s="42">
        <v>345374414.50259</v>
      </c>
      <c r="AL1216" s="42">
        <v>25961727.997004099</v>
      </c>
      <c r="AM1216" s="42">
        <v>-180915258.75754201</v>
      </c>
      <c r="AN1216" s="42">
        <v>-180915258.75754201</v>
      </c>
      <c r="AO1216" s="42">
        <v>-888992446.32978797</v>
      </c>
      <c r="AP1216" s="42">
        <v>-858047614.98357701</v>
      </c>
      <c r="AQ1216" s="42">
        <v>-973328736.45499504</v>
      </c>
      <c r="AR1216" s="42">
        <v>-974042396.54382598</v>
      </c>
      <c r="AS1216" s="42">
        <v>-1048936334.2269599</v>
      </c>
      <c r="AT1216" s="42">
        <v>89413364.099600807</v>
      </c>
      <c r="AU1216" s="42">
        <v>131321263.992834</v>
      </c>
      <c r="AV1216" s="42">
        <v>209891225.351459</v>
      </c>
      <c r="AW1216" s="42">
        <v>354915954.59222502</v>
      </c>
      <c r="AX1216" s="42">
        <v>406748952.61554003</v>
      </c>
      <c r="AY1216" s="42">
        <v>76328665.770742998</v>
      </c>
      <c r="AZ1216" s="42">
        <v>-186734302.987297</v>
      </c>
      <c r="BA1216" s="42">
        <v>-186734302.987297</v>
      </c>
    </row>
    <row r="1217" spans="1:53" x14ac:dyDescent="0.2">
      <c r="A1217" s="91" t="s">
        <v>1336</v>
      </c>
      <c r="B1217" s="42">
        <v>0</v>
      </c>
      <c r="C1217" s="42">
        <v>0</v>
      </c>
      <c r="D1217" s="42">
        <v>0</v>
      </c>
      <c r="E1217" s="42">
        <v>0</v>
      </c>
      <c r="F1217" s="42">
        <v>0</v>
      </c>
      <c r="G1217" s="42">
        <v>0</v>
      </c>
      <c r="H1217" s="42">
        <v>0</v>
      </c>
      <c r="I1217" s="42">
        <v>0</v>
      </c>
      <c r="J1217" s="42">
        <v>0</v>
      </c>
      <c r="K1217" s="42">
        <v>0</v>
      </c>
      <c r="L1217" s="42">
        <v>0</v>
      </c>
      <c r="M1217" s="42">
        <v>0</v>
      </c>
      <c r="N1217" s="42">
        <v>0</v>
      </c>
      <c r="O1217" s="42">
        <v>0</v>
      </c>
      <c r="P1217" s="42">
        <v>0</v>
      </c>
      <c r="Q1217" s="42">
        <v>0</v>
      </c>
      <c r="R1217" s="42">
        <v>0</v>
      </c>
      <c r="S1217" s="42">
        <v>0</v>
      </c>
      <c r="T1217" s="42">
        <v>0</v>
      </c>
      <c r="U1217" s="42">
        <v>0</v>
      </c>
      <c r="V1217" s="42">
        <v>0</v>
      </c>
      <c r="W1217" s="42">
        <v>0</v>
      </c>
      <c r="X1217" s="42">
        <v>0</v>
      </c>
      <c r="Y1217" s="42">
        <v>0</v>
      </c>
      <c r="Z1217" s="42">
        <v>0</v>
      </c>
      <c r="AA1217" s="42">
        <v>0</v>
      </c>
      <c r="AB1217" s="42">
        <v>0</v>
      </c>
      <c r="AC1217" s="42">
        <v>0</v>
      </c>
      <c r="AD1217" s="42">
        <v>0</v>
      </c>
      <c r="AE1217" s="42">
        <v>0</v>
      </c>
      <c r="AF1217" s="42">
        <v>0</v>
      </c>
      <c r="AG1217" s="42">
        <v>0</v>
      </c>
      <c r="AH1217" s="42">
        <v>0</v>
      </c>
      <c r="AI1217" s="42">
        <v>0</v>
      </c>
      <c r="AJ1217" s="42">
        <v>0</v>
      </c>
      <c r="AK1217" s="42">
        <v>0</v>
      </c>
      <c r="AL1217" s="42">
        <v>0</v>
      </c>
      <c r="AM1217" s="42">
        <v>0</v>
      </c>
      <c r="AN1217" s="42">
        <v>0</v>
      </c>
      <c r="AO1217" s="42">
        <v>0</v>
      </c>
      <c r="AP1217" s="42">
        <v>0</v>
      </c>
      <c r="AQ1217" s="42">
        <v>0</v>
      </c>
      <c r="AR1217" s="42">
        <v>0</v>
      </c>
      <c r="AS1217" s="42">
        <v>0</v>
      </c>
      <c r="AT1217" s="42">
        <v>0</v>
      </c>
      <c r="AU1217" s="42">
        <v>0</v>
      </c>
      <c r="AV1217" s="42">
        <v>0</v>
      </c>
      <c r="AW1217" s="42">
        <v>0</v>
      </c>
      <c r="AX1217" s="42">
        <v>0</v>
      </c>
      <c r="AY1217" s="42">
        <v>0</v>
      </c>
      <c r="AZ1217" s="42">
        <v>0</v>
      </c>
      <c r="BA1217" s="42">
        <v>0</v>
      </c>
    </row>
    <row r="1218" spans="1:53" x14ac:dyDescent="0.2">
      <c r="A1218" s="91" t="s">
        <v>1337</v>
      </c>
      <c r="B1218" s="42">
        <v>-175076994.81999999</v>
      </c>
      <c r="C1218" s="42">
        <v>-175076994.81999999</v>
      </c>
      <c r="D1218" s="42">
        <v>-175076994.81999999</v>
      </c>
      <c r="E1218" s="42">
        <v>-175076994.81999999</v>
      </c>
      <c r="F1218" s="42">
        <v>-175076994.81999999</v>
      </c>
      <c r="G1218" s="42">
        <v>-175076994.81999999</v>
      </c>
      <c r="H1218" s="42">
        <v>-175076994.81999999</v>
      </c>
      <c r="I1218" s="42">
        <v>-175076994.81999999</v>
      </c>
      <c r="J1218" s="42">
        <v>-175076994.81999999</v>
      </c>
      <c r="K1218" s="42">
        <v>-175076994.81999999</v>
      </c>
      <c r="L1218" s="42">
        <v>-175076994.81999999</v>
      </c>
      <c r="M1218" s="42">
        <v>-175076994.81999999</v>
      </c>
      <c r="N1218" s="42">
        <v>-175076994.81999999</v>
      </c>
      <c r="O1218" s="42">
        <v>-175076994.81999999</v>
      </c>
      <c r="P1218" s="42">
        <v>-175076994.81999999</v>
      </c>
      <c r="Q1218" s="42">
        <v>-175076994.81999999</v>
      </c>
      <c r="R1218" s="42">
        <v>-175076994.81999999</v>
      </c>
      <c r="S1218" s="42">
        <v>-175076994.81999999</v>
      </c>
      <c r="T1218" s="42">
        <v>-175076994.81999999</v>
      </c>
      <c r="U1218" s="42">
        <v>-175076994.81999999</v>
      </c>
      <c r="V1218" s="42">
        <v>-175076994.81999999</v>
      </c>
      <c r="W1218" s="42">
        <v>-175076994.81999999</v>
      </c>
      <c r="X1218" s="42">
        <v>-175076994.81999999</v>
      </c>
      <c r="Y1218" s="42">
        <v>-175076994.81999999</v>
      </c>
      <c r="Z1218" s="42">
        <v>-175076994.81999999</v>
      </c>
      <c r="AA1218" s="42">
        <v>-175076994.81999999</v>
      </c>
      <c r="AB1218" s="42">
        <v>-175076994.81999999</v>
      </c>
      <c r="AC1218" s="42">
        <v>-175076994.81999999</v>
      </c>
      <c r="AD1218" s="42">
        <v>-175076994.81999999</v>
      </c>
      <c r="AE1218" s="42">
        <v>-175076994.81999999</v>
      </c>
      <c r="AF1218" s="42">
        <v>-175076994.81999999</v>
      </c>
      <c r="AG1218" s="42">
        <v>-175076994.81999999</v>
      </c>
      <c r="AH1218" s="42">
        <v>-175076994.81999999</v>
      </c>
      <c r="AI1218" s="42">
        <v>-175076994.81999999</v>
      </c>
      <c r="AJ1218" s="42">
        <v>-175076994.81999999</v>
      </c>
      <c r="AK1218" s="42">
        <v>-175076994.81999999</v>
      </c>
      <c r="AL1218" s="42">
        <v>-175076994.81999999</v>
      </c>
      <c r="AM1218" s="42">
        <v>-175076994.81999999</v>
      </c>
      <c r="AN1218" s="42">
        <v>-175076994.81999999</v>
      </c>
      <c r="AO1218" s="42">
        <v>-175076994.81999999</v>
      </c>
      <c r="AP1218" s="42">
        <v>-175076994.81999999</v>
      </c>
      <c r="AQ1218" s="42">
        <v>-175076994.81999999</v>
      </c>
      <c r="AR1218" s="42">
        <v>-175076994.81999999</v>
      </c>
      <c r="AS1218" s="42">
        <v>-175076994.81999999</v>
      </c>
      <c r="AT1218" s="42">
        <v>-175076994.81999999</v>
      </c>
      <c r="AU1218" s="42">
        <v>-175076994.81999999</v>
      </c>
      <c r="AV1218" s="42">
        <v>-175076994.81999999</v>
      </c>
      <c r="AW1218" s="42">
        <v>-175076994.81999999</v>
      </c>
      <c r="AX1218" s="42">
        <v>-175076994.81999999</v>
      </c>
      <c r="AY1218" s="42">
        <v>-175076994.81999999</v>
      </c>
      <c r="AZ1218" s="42">
        <v>-175076994.81999999</v>
      </c>
      <c r="BA1218" s="42">
        <v>-175076994.81999999</v>
      </c>
    </row>
    <row r="1219" spans="1:53" x14ac:dyDescent="0.2">
      <c r="A1219" s="91" t="s">
        <v>1338</v>
      </c>
      <c r="B1219" s="42">
        <v>-235522132.59430599</v>
      </c>
      <c r="C1219" s="42">
        <v>-235478545.01628801</v>
      </c>
      <c r="D1219" s="42">
        <v>-235434957.43827099</v>
      </c>
      <c r="E1219" s="42">
        <v>-235391369.86025301</v>
      </c>
      <c r="F1219" s="42">
        <v>-235347782.28223601</v>
      </c>
      <c r="G1219" s="42">
        <v>-235304194.704218</v>
      </c>
      <c r="H1219" s="42">
        <v>-235260607.126201</v>
      </c>
      <c r="I1219" s="42">
        <v>-235217019.54818299</v>
      </c>
      <c r="J1219" s="42">
        <v>-235173431.970166</v>
      </c>
      <c r="K1219" s="42">
        <v>-235129844.39214799</v>
      </c>
      <c r="L1219" s="42">
        <v>-235086256.81413001</v>
      </c>
      <c r="M1219" s="42">
        <v>-247254282.64576</v>
      </c>
      <c r="N1219" s="42">
        <v>-247254282.64576</v>
      </c>
      <c r="O1219" s="42">
        <v>-247169960.925892</v>
      </c>
      <c r="P1219" s="42">
        <v>-247085639.206025</v>
      </c>
      <c r="Q1219" s="42">
        <v>-247001317.48615801</v>
      </c>
      <c r="R1219" s="42">
        <v>-246916995.76629099</v>
      </c>
      <c r="S1219" s="42">
        <v>-246832674.04642299</v>
      </c>
      <c r="T1219" s="42">
        <v>-246748352.326556</v>
      </c>
      <c r="U1219" s="42">
        <v>-246664030.60668901</v>
      </c>
      <c r="V1219" s="42">
        <v>-246579708.88682199</v>
      </c>
      <c r="W1219" s="42">
        <v>-246495387.16695401</v>
      </c>
      <c r="X1219" s="42">
        <v>-246411065.44708699</v>
      </c>
      <c r="Y1219" s="42">
        <v>-246326743.72722</v>
      </c>
      <c r="Z1219" s="42">
        <v>-247274502.965307</v>
      </c>
      <c r="AA1219" s="42">
        <v>-247274502.965307</v>
      </c>
      <c r="AB1219" s="42">
        <v>-247152977.55961999</v>
      </c>
      <c r="AC1219" s="42">
        <v>-247031452.153934</v>
      </c>
      <c r="AD1219" s="42">
        <v>-246909926.74824801</v>
      </c>
      <c r="AE1219" s="42">
        <v>-246788401.34256199</v>
      </c>
      <c r="AF1219" s="42">
        <v>-246666875.936876</v>
      </c>
      <c r="AG1219" s="42">
        <v>-246545350.53119001</v>
      </c>
      <c r="AH1219" s="42">
        <v>-246423825.125503</v>
      </c>
      <c r="AI1219" s="42">
        <v>-246302299.71981701</v>
      </c>
      <c r="AJ1219" s="42">
        <v>-246180774.31413099</v>
      </c>
      <c r="AK1219" s="42">
        <v>-246059248.908445</v>
      </c>
      <c r="AL1219" s="42">
        <v>-245937723.50275901</v>
      </c>
      <c r="AM1219" s="42">
        <v>-245816198.09707299</v>
      </c>
      <c r="AN1219" s="42">
        <v>-245816198.09707299</v>
      </c>
      <c r="AO1219" s="42">
        <v>-245608099.190231</v>
      </c>
      <c r="AP1219" s="42">
        <v>-245400000.283389</v>
      </c>
      <c r="AQ1219" s="42">
        <v>-245191901.37654701</v>
      </c>
      <c r="AR1219" s="42">
        <v>-244983802.46970499</v>
      </c>
      <c r="AS1219" s="42">
        <v>-244775703.56286299</v>
      </c>
      <c r="AT1219" s="42">
        <v>-244567604.656021</v>
      </c>
      <c r="AU1219" s="42">
        <v>-244359505.74917999</v>
      </c>
      <c r="AV1219" s="42">
        <v>-244151406.842338</v>
      </c>
      <c r="AW1219" s="42">
        <v>-243943307.935496</v>
      </c>
      <c r="AX1219" s="42">
        <v>-243735209.02865401</v>
      </c>
      <c r="AY1219" s="42">
        <v>-243527110.12181199</v>
      </c>
      <c r="AZ1219" s="42">
        <v>-298954383.245166</v>
      </c>
      <c r="BA1219" s="42">
        <v>-298954383.245166</v>
      </c>
    </row>
    <row r="1220" spans="1:53" x14ac:dyDescent="0.2">
      <c r="A1220" s="91" t="s">
        <v>1339</v>
      </c>
      <c r="B1220" s="42">
        <v>-2605560918.9412699</v>
      </c>
      <c r="C1220" s="42">
        <v>-2607676124.8646002</v>
      </c>
      <c r="D1220" s="42">
        <v>-2601935508.0295701</v>
      </c>
      <c r="E1220" s="42">
        <v>-2603854898.97224</v>
      </c>
      <c r="F1220" s="42">
        <v>-2599965547.96275</v>
      </c>
      <c r="G1220" s="42">
        <v>-2591924450.7597499</v>
      </c>
      <c r="H1220" s="42">
        <v>-2584930136.88692</v>
      </c>
      <c r="I1220" s="42">
        <v>-2560251572.3919101</v>
      </c>
      <c r="J1220" s="42">
        <v>-2557989371.5331702</v>
      </c>
      <c r="K1220" s="42">
        <v>-2558309092.4489598</v>
      </c>
      <c r="L1220" s="42">
        <v>-2566408651.5940599</v>
      </c>
      <c r="M1220" s="42">
        <v>-2550004012.8745399</v>
      </c>
      <c r="N1220" s="42">
        <v>-2550004012.8745399</v>
      </c>
      <c r="O1220" s="42">
        <v>-2557903854.7258301</v>
      </c>
      <c r="P1220" s="42">
        <v>-2581896189.2671599</v>
      </c>
      <c r="Q1220" s="42">
        <v>-2603452383.67556</v>
      </c>
      <c r="R1220" s="42">
        <v>-2623320469.1408701</v>
      </c>
      <c r="S1220" s="42">
        <v>-2637070055.1101699</v>
      </c>
      <c r="T1220" s="42">
        <v>-2653066282.4289999</v>
      </c>
      <c r="U1220" s="42">
        <v>-2666005601.5155201</v>
      </c>
      <c r="V1220" s="42">
        <v>-2665510689.4141698</v>
      </c>
      <c r="W1220" s="42">
        <v>-2681993047.7053199</v>
      </c>
      <c r="X1220" s="42">
        <v>-2698590316.34478</v>
      </c>
      <c r="Y1220" s="42">
        <v>-2720788491.2265902</v>
      </c>
      <c r="Z1220" s="42">
        <v>-2725378277.1339698</v>
      </c>
      <c r="AA1220" s="42">
        <v>-2725378277.1339698</v>
      </c>
      <c r="AB1220" s="42">
        <v>-2730864667.3425002</v>
      </c>
      <c r="AC1220" s="42">
        <v>-2753019057.6100998</v>
      </c>
      <c r="AD1220" s="42">
        <v>-2772089768.1423302</v>
      </c>
      <c r="AE1220" s="42">
        <v>-2846182505.8607602</v>
      </c>
      <c r="AF1220" s="42">
        <v>-2857525554.9791799</v>
      </c>
      <c r="AG1220" s="42">
        <v>-2927687912.63269</v>
      </c>
      <c r="AH1220" s="42">
        <v>-2938331763.5071402</v>
      </c>
      <c r="AI1220" s="42">
        <v>-2935714732.0479102</v>
      </c>
      <c r="AJ1220" s="42">
        <v>-2859046927.3182702</v>
      </c>
      <c r="AK1220" s="42">
        <v>-2874373250.37432</v>
      </c>
      <c r="AL1220" s="42">
        <v>-2895699175.71943</v>
      </c>
      <c r="AM1220" s="42">
        <v>-2870305154.0832701</v>
      </c>
      <c r="AN1220" s="42">
        <v>-2870305154.0832701</v>
      </c>
      <c r="AO1220" s="42">
        <v>-2876850670.28585</v>
      </c>
      <c r="AP1220" s="42">
        <v>-2900183063.7064199</v>
      </c>
      <c r="AQ1220" s="42">
        <v>-2915912496.69558</v>
      </c>
      <c r="AR1220" s="42">
        <v>-2991340787.2644801</v>
      </c>
      <c r="AS1220" s="42">
        <v>-3002910391.8442502</v>
      </c>
      <c r="AT1220" s="42">
        <v>-3073077463.6804099</v>
      </c>
      <c r="AU1220" s="42">
        <v>-3083408210.3603501</v>
      </c>
      <c r="AV1220" s="42">
        <v>-3080370231.0792198</v>
      </c>
      <c r="AW1220" s="42">
        <v>-3151805280.0910802</v>
      </c>
      <c r="AX1220" s="42">
        <v>-3166972417.64398</v>
      </c>
      <c r="AY1220" s="42">
        <v>-3186845273.94276</v>
      </c>
      <c r="AZ1220" s="42">
        <v>-3055564232.1761398</v>
      </c>
      <c r="BA1220" s="42">
        <v>-3055564232.1761398</v>
      </c>
    </row>
    <row r="1221" spans="1:53" x14ac:dyDescent="0.2">
      <c r="A1221" s="91" t="s">
        <v>1340</v>
      </c>
      <c r="B1221" s="42">
        <v>-685734846.826666</v>
      </c>
      <c r="C1221" s="42">
        <v>-683734262.49333298</v>
      </c>
      <c r="D1221" s="42">
        <v>-681733678.15999997</v>
      </c>
      <c r="E1221" s="42">
        <v>-679733093.826666</v>
      </c>
      <c r="F1221" s="42">
        <v>-677732509.49333298</v>
      </c>
      <c r="G1221" s="42">
        <v>-675731925.15999997</v>
      </c>
      <c r="H1221" s="42">
        <v>-673731340.826666</v>
      </c>
      <c r="I1221" s="42">
        <v>-671730756.49333298</v>
      </c>
      <c r="J1221" s="42">
        <v>-669730172.15999997</v>
      </c>
      <c r="K1221" s="42">
        <v>-667729587.826666</v>
      </c>
      <c r="L1221" s="42">
        <v>-665729003.49333298</v>
      </c>
      <c r="M1221" s="42">
        <v>-663728419.15999997</v>
      </c>
      <c r="N1221" s="42">
        <v>-663728419.15999997</v>
      </c>
      <c r="O1221" s="42">
        <v>-661793740.57666695</v>
      </c>
      <c r="P1221" s="42">
        <v>-659859061.99333298</v>
      </c>
      <c r="Q1221" s="42">
        <v>-657924383.40999997</v>
      </c>
      <c r="R1221" s="42">
        <v>-655989704.82666695</v>
      </c>
      <c r="S1221" s="42">
        <v>-654055026.24333298</v>
      </c>
      <c r="T1221" s="42">
        <v>-652120347.65999997</v>
      </c>
      <c r="U1221" s="42">
        <v>-650185669.07666695</v>
      </c>
      <c r="V1221" s="42">
        <v>-648250990.49333298</v>
      </c>
      <c r="W1221" s="42">
        <v>-646316311.90999997</v>
      </c>
      <c r="X1221" s="42">
        <v>-644381633.32666695</v>
      </c>
      <c r="Y1221" s="42">
        <v>-642446954.74333298</v>
      </c>
      <c r="Z1221" s="42">
        <v>-640512276.15999997</v>
      </c>
      <c r="AA1221" s="42">
        <v>-640512276.15999997</v>
      </c>
      <c r="AB1221" s="42">
        <v>-638565196.15999997</v>
      </c>
      <c r="AC1221" s="42">
        <v>-636618116.15999997</v>
      </c>
      <c r="AD1221" s="42">
        <v>-634671036.15999997</v>
      </c>
      <c r="AE1221" s="42">
        <v>-632723956.15999997</v>
      </c>
      <c r="AF1221" s="42">
        <v>-630776876.15999997</v>
      </c>
      <c r="AG1221" s="42">
        <v>-628829796.15999997</v>
      </c>
      <c r="AH1221" s="42">
        <v>-626882716.15999997</v>
      </c>
      <c r="AI1221" s="42">
        <v>-624935636.15999997</v>
      </c>
      <c r="AJ1221" s="42">
        <v>-622988556.15999997</v>
      </c>
      <c r="AK1221" s="42">
        <v>-621041476.15999997</v>
      </c>
      <c r="AL1221" s="42">
        <v>-619094396.15999997</v>
      </c>
      <c r="AM1221" s="42">
        <v>-617147316.15999997</v>
      </c>
      <c r="AN1221" s="42">
        <v>-617147316.15999997</v>
      </c>
      <c r="AO1221" s="42">
        <v>-615167481.40999997</v>
      </c>
      <c r="AP1221" s="42">
        <v>-613187646.65999997</v>
      </c>
      <c r="AQ1221" s="42">
        <v>-611207811.90999997</v>
      </c>
      <c r="AR1221" s="42">
        <v>-609227977.15999997</v>
      </c>
      <c r="AS1221" s="42">
        <v>-607248142.40999997</v>
      </c>
      <c r="AT1221" s="42">
        <v>-605268307.65999997</v>
      </c>
      <c r="AU1221" s="42">
        <v>-603288472.90999997</v>
      </c>
      <c r="AV1221" s="42">
        <v>-601308638.15999997</v>
      </c>
      <c r="AW1221" s="42">
        <v>-599328803.40999997</v>
      </c>
      <c r="AX1221" s="42">
        <v>-597348968.65999997</v>
      </c>
      <c r="AY1221" s="42">
        <v>-595369133.90999997</v>
      </c>
      <c r="AZ1221" s="42">
        <v>-593389299.15999997</v>
      </c>
      <c r="BA1221" s="42">
        <v>-593389299.15999997</v>
      </c>
    </row>
    <row r="1222" spans="1:53" x14ac:dyDescent="0.2">
      <c r="A1222" s="91" t="s">
        <v>1341</v>
      </c>
      <c r="B1222" s="42">
        <v>85322581.069999799</v>
      </c>
      <c r="C1222" s="42">
        <v>84967196.069999799</v>
      </c>
      <c r="D1222" s="42">
        <v>84611811.069999799</v>
      </c>
      <c r="E1222" s="42">
        <v>84256426.069999799</v>
      </c>
      <c r="F1222" s="42">
        <v>83901041.069999799</v>
      </c>
      <c r="G1222" s="42">
        <v>83545656.069999799</v>
      </c>
      <c r="H1222" s="42">
        <v>83190271.069999799</v>
      </c>
      <c r="I1222" s="42">
        <v>82834886.069999799</v>
      </c>
      <c r="J1222" s="42">
        <v>82479501.069999799</v>
      </c>
      <c r="K1222" s="42">
        <v>82124116.069999799</v>
      </c>
      <c r="L1222" s="42">
        <v>81768731.069999695</v>
      </c>
      <c r="M1222" s="42">
        <v>81413346.069999695</v>
      </c>
      <c r="N1222" s="42">
        <v>81413346.069999695</v>
      </c>
      <c r="O1222" s="42">
        <v>81057961.069999695</v>
      </c>
      <c r="P1222" s="42">
        <v>80702576.069999695</v>
      </c>
      <c r="Q1222" s="42">
        <v>80347191.069999695</v>
      </c>
      <c r="R1222" s="42">
        <v>79991806.069999695</v>
      </c>
      <c r="S1222" s="42">
        <v>79636421.069999695</v>
      </c>
      <c r="T1222" s="42">
        <v>79281036.069999695</v>
      </c>
      <c r="U1222" s="42">
        <v>78925651.069999695</v>
      </c>
      <c r="V1222" s="42">
        <v>78570266.069999695</v>
      </c>
      <c r="W1222" s="42">
        <v>78214881.069999695</v>
      </c>
      <c r="X1222" s="42">
        <v>77859496.069999695</v>
      </c>
      <c r="Y1222" s="42">
        <v>77504111.069999605</v>
      </c>
      <c r="Z1222" s="42">
        <v>77148726.069999605</v>
      </c>
      <c r="AA1222" s="42">
        <v>77148726.069999605</v>
      </c>
      <c r="AB1222" s="42">
        <v>76793341.069999605</v>
      </c>
      <c r="AC1222" s="42">
        <v>76437956.069999605</v>
      </c>
      <c r="AD1222" s="42">
        <v>76082571.069999605</v>
      </c>
      <c r="AE1222" s="42">
        <v>75727186.069999605</v>
      </c>
      <c r="AF1222" s="42">
        <v>75371801.069999605</v>
      </c>
      <c r="AG1222" s="42">
        <v>75016416.069999605</v>
      </c>
      <c r="AH1222" s="42">
        <v>74661031.069999605</v>
      </c>
      <c r="AI1222" s="42">
        <v>74305646.069999501</v>
      </c>
      <c r="AJ1222" s="42">
        <v>73950261.069999501</v>
      </c>
      <c r="AK1222" s="42">
        <v>73594876.069999501</v>
      </c>
      <c r="AL1222" s="42">
        <v>73239491.069999501</v>
      </c>
      <c r="AM1222" s="42">
        <v>72884106.069999501</v>
      </c>
      <c r="AN1222" s="42">
        <v>72884106.069999501</v>
      </c>
      <c r="AO1222" s="42">
        <v>72528721.069999501</v>
      </c>
      <c r="AP1222" s="42">
        <v>72173336.069999501</v>
      </c>
      <c r="AQ1222" s="42">
        <v>71817951.069999501</v>
      </c>
      <c r="AR1222" s="42">
        <v>71462566.069999501</v>
      </c>
      <c r="AS1222" s="42">
        <v>71107181.069999501</v>
      </c>
      <c r="AT1222" s="42">
        <v>70751796.069999501</v>
      </c>
      <c r="AU1222" s="42">
        <v>70396411.069999397</v>
      </c>
      <c r="AV1222" s="42">
        <v>70041026.069999397</v>
      </c>
      <c r="AW1222" s="42">
        <v>69685641.069999397</v>
      </c>
      <c r="AX1222" s="42">
        <v>69330256.069999397</v>
      </c>
      <c r="AY1222" s="42">
        <v>68974871.069999397</v>
      </c>
      <c r="AZ1222" s="42">
        <v>68619486.069999397</v>
      </c>
      <c r="BA1222" s="42">
        <v>68619486.069999397</v>
      </c>
    </row>
    <row r="1223" spans="1:53" x14ac:dyDescent="0.2">
      <c r="A1223" s="91" t="s">
        <v>1342</v>
      </c>
      <c r="B1223" s="42">
        <v>-23210763990.747501</v>
      </c>
      <c r="C1223" s="42">
        <v>-23161547299.093399</v>
      </c>
      <c r="D1223" s="42">
        <v>-23278404418.276699</v>
      </c>
      <c r="E1223" s="42">
        <v>-23360323541.794701</v>
      </c>
      <c r="F1223" s="42">
        <v>-23472264451.460201</v>
      </c>
      <c r="G1223" s="42">
        <v>-23661000706.8288</v>
      </c>
      <c r="H1223" s="42">
        <v>-23677229685.1689</v>
      </c>
      <c r="I1223" s="42">
        <v>-23656667535.9174</v>
      </c>
      <c r="J1223" s="42">
        <v>-23645513972.706902</v>
      </c>
      <c r="K1223" s="42">
        <v>-23559240258.034199</v>
      </c>
      <c r="L1223" s="42">
        <v>-23803275469.893902</v>
      </c>
      <c r="M1223" s="42">
        <v>-24064262718.8876</v>
      </c>
      <c r="N1223" s="42">
        <v>-24064262718.8876</v>
      </c>
      <c r="O1223" s="42">
        <v>-24218602157.978699</v>
      </c>
      <c r="P1223" s="42">
        <v>-24272410303.490898</v>
      </c>
      <c r="Q1223" s="42">
        <v>-24484036081.705399</v>
      </c>
      <c r="R1223" s="42">
        <v>-24628958379.940498</v>
      </c>
      <c r="S1223" s="42">
        <v>-24815879127.634399</v>
      </c>
      <c r="T1223" s="42">
        <v>-25010377712.951401</v>
      </c>
      <c r="U1223" s="42">
        <v>-25126147713.7075</v>
      </c>
      <c r="V1223" s="42">
        <v>-25217466857.305599</v>
      </c>
      <c r="W1223" s="42">
        <v>-25251106316.974701</v>
      </c>
      <c r="X1223" s="42">
        <v>-25284868002.686298</v>
      </c>
      <c r="Y1223" s="42">
        <v>-25645395784.129902</v>
      </c>
      <c r="Z1223" s="42">
        <v>-25906769351.5868</v>
      </c>
      <c r="AA1223" s="42">
        <v>-25906769351.5868</v>
      </c>
      <c r="AB1223" s="42">
        <v>-26091135626.7579</v>
      </c>
      <c r="AC1223" s="42">
        <v>-26123667416.2589</v>
      </c>
      <c r="AD1223" s="42">
        <v>-26281000071.983601</v>
      </c>
      <c r="AE1223" s="42">
        <v>-26400419172.7654</v>
      </c>
      <c r="AF1223" s="42">
        <v>-26561093048.736801</v>
      </c>
      <c r="AG1223" s="42">
        <v>-26722157484.118599</v>
      </c>
      <c r="AH1223" s="42">
        <v>-26807534095.194698</v>
      </c>
      <c r="AI1223" s="42">
        <v>-26891263594.723598</v>
      </c>
      <c r="AJ1223" s="42">
        <v>-26919155574.941299</v>
      </c>
      <c r="AK1223" s="42">
        <v>-26939733180.057701</v>
      </c>
      <c r="AL1223" s="42">
        <v>-27305731332.458199</v>
      </c>
      <c r="AM1223" s="42">
        <v>-27540697307.951302</v>
      </c>
      <c r="AN1223" s="42">
        <v>-27540697307.951302</v>
      </c>
      <c r="AO1223" s="42">
        <v>-27716740120.6054</v>
      </c>
      <c r="AP1223" s="42">
        <v>-27747605181.9272</v>
      </c>
      <c r="AQ1223" s="42">
        <v>-27904224391.9049</v>
      </c>
      <c r="AR1223" s="42">
        <v>-28019900970.763302</v>
      </c>
      <c r="AS1223" s="42">
        <v>-28175382854.455399</v>
      </c>
      <c r="AT1223" s="42">
        <v>-28317944877.341999</v>
      </c>
      <c r="AU1223" s="42">
        <v>-28381542853.534599</v>
      </c>
      <c r="AV1223" s="42">
        <v>-28443618557.711899</v>
      </c>
      <c r="AW1223" s="42">
        <v>-28447301625.127201</v>
      </c>
      <c r="AX1223" s="42">
        <v>-28468769593.2929</v>
      </c>
      <c r="AY1223" s="42">
        <v>-28841892572.296101</v>
      </c>
      <c r="AZ1223" s="42">
        <v>-29081398809.216499</v>
      </c>
      <c r="BA1223" s="42">
        <v>-29081398809.216499</v>
      </c>
    </row>
    <row r="1224" spans="1:53" x14ac:dyDescent="0.2">
      <c r="A1224" s="91" t="s">
        <v>1343</v>
      </c>
      <c r="B1224" s="42">
        <v>0</v>
      </c>
      <c r="C1224" s="42">
        <v>0</v>
      </c>
      <c r="D1224" s="42">
        <v>0</v>
      </c>
      <c r="E1224" s="42">
        <v>0</v>
      </c>
      <c r="F1224" s="42">
        <v>0</v>
      </c>
      <c r="G1224" s="42">
        <v>0</v>
      </c>
      <c r="H1224" s="42">
        <v>0</v>
      </c>
      <c r="I1224" s="42">
        <v>0</v>
      </c>
      <c r="J1224" s="42">
        <v>0</v>
      </c>
      <c r="K1224" s="42">
        <v>0</v>
      </c>
      <c r="L1224" s="42">
        <v>0</v>
      </c>
      <c r="M1224" s="42">
        <v>0</v>
      </c>
      <c r="N1224" s="42">
        <v>0</v>
      </c>
      <c r="O1224" s="42">
        <v>0</v>
      </c>
      <c r="P1224" s="42">
        <v>0</v>
      </c>
      <c r="Q1224" s="42">
        <v>0</v>
      </c>
      <c r="R1224" s="42">
        <v>0</v>
      </c>
      <c r="S1224" s="42">
        <v>0</v>
      </c>
      <c r="T1224" s="42">
        <v>0</v>
      </c>
      <c r="U1224" s="42">
        <v>0</v>
      </c>
      <c r="V1224" s="42">
        <v>0</v>
      </c>
      <c r="W1224" s="42">
        <v>0</v>
      </c>
      <c r="X1224" s="42">
        <v>0</v>
      </c>
      <c r="Y1224" s="42">
        <v>0</v>
      </c>
      <c r="Z1224" s="42">
        <v>0</v>
      </c>
      <c r="AA1224" s="42">
        <v>0</v>
      </c>
      <c r="AB1224" s="42">
        <v>0</v>
      </c>
      <c r="AC1224" s="42">
        <v>0</v>
      </c>
      <c r="AD1224" s="42">
        <v>0</v>
      </c>
      <c r="AE1224" s="42">
        <v>0</v>
      </c>
      <c r="AF1224" s="42">
        <v>0</v>
      </c>
      <c r="AG1224" s="42">
        <v>0</v>
      </c>
      <c r="AH1224" s="42">
        <v>0</v>
      </c>
      <c r="AI1224" s="42">
        <v>0</v>
      </c>
      <c r="AJ1224" s="42">
        <v>0</v>
      </c>
      <c r="AK1224" s="42">
        <v>0</v>
      </c>
      <c r="AL1224" s="42">
        <v>0</v>
      </c>
      <c r="AM1224" s="42">
        <v>0</v>
      </c>
      <c r="AN1224" s="42">
        <v>0</v>
      </c>
      <c r="AO1224" s="42">
        <v>0</v>
      </c>
      <c r="AP1224" s="42">
        <v>0</v>
      </c>
      <c r="AQ1224" s="42">
        <v>0</v>
      </c>
      <c r="AR1224" s="42">
        <v>0</v>
      </c>
      <c r="AS1224" s="42">
        <v>0</v>
      </c>
      <c r="AT1224" s="42">
        <v>0</v>
      </c>
      <c r="AU1224" s="42">
        <v>0</v>
      </c>
      <c r="AV1224" s="42">
        <v>0</v>
      </c>
      <c r="AW1224" s="42">
        <v>0</v>
      </c>
      <c r="AX1224" s="42">
        <v>0</v>
      </c>
      <c r="AY1224" s="42">
        <v>0</v>
      </c>
      <c r="AZ1224" s="42">
        <v>0</v>
      </c>
      <c r="BA1224" s="42">
        <v>0</v>
      </c>
    </row>
    <row r="1225" spans="1:53" x14ac:dyDescent="0.2">
      <c r="A1225" s="91" t="s">
        <v>1344</v>
      </c>
      <c r="B1225" s="42">
        <v>-6553118.0799975898</v>
      </c>
      <c r="C1225" s="42">
        <v>-6553118.0799901402</v>
      </c>
      <c r="D1225" s="42">
        <v>-6553118.0799938701</v>
      </c>
      <c r="E1225" s="42">
        <v>-6553118.0799938701</v>
      </c>
      <c r="F1225" s="42">
        <v>-6553118.0799901402</v>
      </c>
      <c r="G1225" s="42">
        <v>-6553118.0799938701</v>
      </c>
      <c r="H1225" s="42">
        <v>-6553118.0799938701</v>
      </c>
      <c r="I1225" s="42">
        <v>130888910.63623101</v>
      </c>
      <c r="J1225" s="42">
        <v>232824119.83136001</v>
      </c>
      <c r="K1225" s="42">
        <v>386727874.183245</v>
      </c>
      <c r="L1225" s="42">
        <v>186495323.79335099</v>
      </c>
      <c r="M1225" s="42">
        <v>-6553118.0800013198</v>
      </c>
      <c r="N1225" s="42">
        <v>-6553118.0800013198</v>
      </c>
      <c r="O1225" s="42">
        <v>-6553118.0799826896</v>
      </c>
      <c r="P1225" s="42">
        <v>-6553118.0799938701</v>
      </c>
      <c r="Q1225" s="42">
        <v>-6553118.0799901402</v>
      </c>
      <c r="R1225" s="42">
        <v>-6553118.0799901402</v>
      </c>
      <c r="S1225" s="42">
        <v>-6553118.0799901402</v>
      </c>
      <c r="T1225" s="42">
        <v>227241022.78158399</v>
      </c>
      <c r="U1225" s="42">
        <v>221090006.141334</v>
      </c>
      <c r="V1225" s="42">
        <v>274386191.85060197</v>
      </c>
      <c r="W1225" s="42">
        <v>335381494.72360599</v>
      </c>
      <c r="X1225" s="42">
        <v>378002131.90042901</v>
      </c>
      <c r="Y1225" s="42">
        <v>65402694.534506597</v>
      </c>
      <c r="Z1225" s="42">
        <v>-6553118.0799901402</v>
      </c>
      <c r="AA1225" s="42">
        <v>-6553118.0799901402</v>
      </c>
      <c r="AB1225" s="42">
        <v>-6553118.0799901402</v>
      </c>
      <c r="AC1225" s="42">
        <v>-6553118.0799938701</v>
      </c>
      <c r="AD1225" s="42">
        <v>-6553118.0799901402</v>
      </c>
      <c r="AE1225" s="42">
        <v>-6553118.0799826896</v>
      </c>
      <c r="AF1225" s="42">
        <v>-6553118.0799901402</v>
      </c>
      <c r="AG1225" s="42">
        <v>227006488.35868001</v>
      </c>
      <c r="AH1225" s="42">
        <v>249956789.85697001</v>
      </c>
      <c r="AI1225" s="42">
        <v>309713258.31894898</v>
      </c>
      <c r="AJ1225" s="42">
        <v>283903687.645953</v>
      </c>
      <c r="AK1225" s="42">
        <v>338821296.42259997</v>
      </c>
      <c r="AL1225" s="42">
        <v>19408609.917022198</v>
      </c>
      <c r="AM1225" s="42">
        <v>-6553118.0799826896</v>
      </c>
      <c r="AN1225" s="42">
        <v>-6553118.0799826896</v>
      </c>
      <c r="AO1225" s="42">
        <v>-6553118.0799864205</v>
      </c>
      <c r="AP1225" s="42">
        <v>-6553118.0799826896</v>
      </c>
      <c r="AQ1225" s="42">
        <v>-6553118.0799789699</v>
      </c>
      <c r="AR1225" s="42">
        <v>-6553118.0799826896</v>
      </c>
      <c r="AS1225" s="42">
        <v>-6553118.0799826896</v>
      </c>
      <c r="AT1225" s="42">
        <v>82860246.019616693</v>
      </c>
      <c r="AU1225" s="42">
        <v>124768145.91285899</v>
      </c>
      <c r="AV1225" s="42">
        <v>203338107.27147701</v>
      </c>
      <c r="AW1225" s="42">
        <v>348362836.51224899</v>
      </c>
      <c r="AX1225" s="42">
        <v>400195834.535568</v>
      </c>
      <c r="AY1225" s="42">
        <v>69775547.690767795</v>
      </c>
      <c r="AZ1225" s="42">
        <v>-6553118.0799715202</v>
      </c>
      <c r="BA1225" s="42">
        <v>-6553118.0799715202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&amp;R20240025-OPCPOD1-00004230</oddFooter>
  </headerFooter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1AE48-2A06-414B-9626-910DF05DE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8EDFC-8065-4E1E-A123-D20EA54990EF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Procedures &amp; Inputs</vt:lpstr>
      <vt:lpstr>Projected Test Year 3</vt:lpstr>
      <vt:lpstr>Projected Test Year 2</vt:lpstr>
      <vt:lpstr>Projected Test Year 1</vt:lpstr>
      <vt:lpstr>Support --&gt;</vt:lpstr>
      <vt:lpstr>REG FL  BS - 4 Results</vt:lpstr>
      <vt:lpstr>'Projected Test Year 1'!Print_Area</vt:lpstr>
      <vt:lpstr>'Projected Test Year 2'!Print_Area</vt:lpstr>
      <vt:lpstr>'Projected Test Year 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2024-04-14T17:54:24Z</cp:lastPrinted>
  <dcterms:created xsi:type="dcterms:W3CDTF">2019-12-18T19:26:31Z</dcterms:created>
  <dcterms:modified xsi:type="dcterms:W3CDTF">2024-04-14T17:54:29Z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