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OPC POD 1 (1-26)\Attachments\Q7\MFR C\"/>
    </mc:Choice>
  </mc:AlternateContent>
  <xr:revisionPtr revIDLastSave="0" documentId="13_ncr:1_{B53BD579-53EE-4734-862A-2EEEF929AD0A}" xr6:coauthVersionLast="47" xr6:coauthVersionMax="47" xr10:uidLastSave="{00000000-0000-0000-0000-000000000000}"/>
  <bookViews>
    <workbookView xWindow="-108" yWindow="-108" windowWidth="23256" windowHeight="12456" firstSheet="1" activeTab="1" xr2:uid="{16AB0C8B-2E17-4F15-A40C-3591EA726A3B}"/>
  </bookViews>
  <sheets>
    <sheet name="Procedures &amp; Inputs" sheetId="4" r:id="rId1"/>
    <sheet name="C-44" sheetId="1" r:id="rId2"/>
  </sheets>
  <externalReferences>
    <externalReference r:id="rId3"/>
  </externalReferences>
  <definedNames>
    <definedName name="____________fsd44" localSheetId="0" hidden="1">{#N/A,#N/A,FALSE,"Aging Summary";#N/A,#N/A,FALSE,"Ratio Analysis";#N/A,#N/A,FALSE,"Test 120 Day Accts";#N/A,#N/A,FALSE,"Tickmarks"}</definedName>
    <definedName name="____________fsd44" hidden="1">{#N/A,#N/A,FALSE,"Aging Summary";#N/A,#N/A,FALSE,"Ratio Analysis";#N/A,#N/A,FALSE,"Test 120 Day Accts";#N/A,#N/A,FALSE,"Tickmarks"}</definedName>
    <definedName name="__________fsd44" localSheetId="0" hidden="1">{#N/A,#N/A,FALSE,"Aging Summary";#N/A,#N/A,FALSE,"Ratio Analysis";#N/A,#N/A,FALSE,"Test 120 Day Accts";#N/A,#N/A,FALSE,"Tickmarks"}</definedName>
    <definedName name="__________fsd44" hidden="1">{#N/A,#N/A,FALSE,"Aging Summary";#N/A,#N/A,FALSE,"Ratio Analysis";#N/A,#N/A,FALSE,"Test 120 Day Accts";#N/A,#N/A,FALSE,"Tickmarks"}</definedName>
    <definedName name="_______fsd44" localSheetId="0" hidden="1">{#N/A,#N/A,FALSE,"Aging Summary";#N/A,#N/A,FALSE,"Ratio Analysis";#N/A,#N/A,FALSE,"Test 120 Day Accts";#N/A,#N/A,FALSE,"Tickmarks"}</definedName>
    <definedName name="_______fsd44" hidden="1">{#N/A,#N/A,FALSE,"Aging Summary";#N/A,#N/A,FALSE,"Ratio Analysis";#N/A,#N/A,FALSE,"Test 120 Day Accts";#N/A,#N/A,FALSE,"Tickmarks"}</definedName>
    <definedName name="______fsd44" localSheetId="0" hidden="1">{#N/A,#N/A,FALSE,"Aging Summary";#N/A,#N/A,FALSE,"Ratio Analysis";#N/A,#N/A,FALSE,"Test 120 Day Accts";#N/A,#N/A,FALSE,"Tickmarks"}</definedName>
    <definedName name="______fsd44" hidden="1">{#N/A,#N/A,FALSE,"Aging Summary";#N/A,#N/A,FALSE,"Ratio Analysis";#N/A,#N/A,FALSE,"Test 120 Day Accts";#N/A,#N/A,FALSE,"Tickmarks"}</definedName>
    <definedName name="_____fsd44" localSheetId="0" hidden="1">{#N/A,#N/A,FALSE,"Aging Summary";#N/A,#N/A,FALSE,"Ratio Analysis";#N/A,#N/A,FALSE,"Test 120 Day Accts";#N/A,#N/A,FALSE,"Tickmarks"}</definedName>
    <definedName name="_____fsd44" hidden="1">{#N/A,#N/A,FALSE,"Aging Summary";#N/A,#N/A,FALSE,"Ratio Analysis";#N/A,#N/A,FALSE,"Test 120 Day Accts";#N/A,#N/A,FALSE,"Tickmarks"}</definedName>
    <definedName name="____fsd44" localSheetId="0" hidden="1">{#N/A,#N/A,FALSE,"Aging Summary";#N/A,#N/A,FALSE,"Ratio Analysis";#N/A,#N/A,FALSE,"Test 120 Day Accts";#N/A,#N/A,FALSE,"Tickmarks"}</definedName>
    <definedName name="____fsd44" hidden="1">{#N/A,#N/A,FALSE,"Aging Summary";#N/A,#N/A,FALSE,"Ratio Analysis";#N/A,#N/A,FALSE,"Test 120 Day Accts";#N/A,#N/A,FALSE,"Tickmarks"}</definedName>
    <definedName name="___fsd44" localSheetId="0" hidden="1">{#N/A,#N/A,FALSE,"Aging Summary";#N/A,#N/A,FALSE,"Ratio Analysis";#N/A,#N/A,FALSE,"Test 120 Day Accts";#N/A,#N/A,FALSE,"Tickmarks"}</definedName>
    <definedName name="___fsd44" hidden="1">{#N/A,#N/A,FALSE,"Aging Summary";#N/A,#N/A,FALSE,"Ratio Analysis";#N/A,#N/A,FALSE,"Test 120 Day Accts";#N/A,#N/A,FALSE,"Tickmarks"}</definedName>
    <definedName name="__123Graph_A" localSheetId="1" hidden="1">#REF!</definedName>
    <definedName name="__123Graph_A" localSheetId="0" hidden="1">#REF!</definedName>
    <definedName name="__123Graph_A" hidden="1">#REF!</definedName>
    <definedName name="__123Graph_AScreenCrv" hidden="1">#REF!</definedName>
    <definedName name="__123Graph_B" localSheetId="1" hidden="1">#REF!</definedName>
    <definedName name="__123Graph_B" localSheetId="0" hidden="1">#REF!</definedName>
    <definedName name="__123Graph_B" hidden="1">#REF!</definedName>
    <definedName name="__123Graph_BScreenCrv" hidden="1">#REF!</definedName>
    <definedName name="__123Graph_C" localSheetId="1" hidden="1">#REF!</definedName>
    <definedName name="__123Graph_C" localSheetId="0" hidden="1">#REF!</definedName>
    <definedName name="__123Graph_C" hidden="1">#REF!</definedName>
    <definedName name="__123Graph_CScreenCrv" hidden="1">#REF!</definedName>
    <definedName name="__123Graph_D" localSheetId="1" hidden="1">#REF!</definedName>
    <definedName name="__123Graph_D" localSheetId="0" hidden="1">#REF!</definedName>
    <definedName name="__123Graph_D" hidden="1">#REF!</definedName>
    <definedName name="__123Graph_E" localSheetId="1" hidden="1">#REF!</definedName>
    <definedName name="__123Graph_E" localSheetId="0" hidden="1">#REF!</definedName>
    <definedName name="__123Graph_E" hidden="1">#REF!</definedName>
    <definedName name="__123Graph_F" localSheetId="1" hidden="1">#REF!</definedName>
    <definedName name="__123Graph_F" hidden="1">#REF!</definedName>
    <definedName name="__123Graph_X" localSheetId="1" hidden="1">#REF!</definedName>
    <definedName name="__123Graph_X" localSheetId="0" hidden="1">#REF!</definedName>
    <definedName name="__123Graph_X" hidden="1">#REF!</definedName>
    <definedName name="__cp3" hidden="1">{#N/A,#N/A,FALSE,"ALLOC"}</definedName>
    <definedName name="__fsd44" localSheetId="0" hidden="1">{#N/A,#N/A,FALSE,"Aging Summary";#N/A,#N/A,FALSE,"Ratio Analysis";#N/A,#N/A,FALSE,"Test 120 Day Accts";#N/A,#N/A,FALSE,"Tickmarks"}</definedName>
    <definedName name="__fsd44" hidden="1">{#N/A,#N/A,FALSE,"Aging Summary";#N/A,#N/A,FALSE,"Ratio Analysis";#N/A,#N/A,FALSE,"Test 120 Day Accts";#N/A,#N/A,FALSE,"Tickmarks"}</definedName>
    <definedName name="__key2" hidden="1">#REF!</definedName>
    <definedName name="_123Graph_F1" localSheetId="1" hidden="1">#REF!</definedName>
    <definedName name="_123Graph_F1" localSheetId="0" hidden="1">#REF!</definedName>
    <definedName name="_123Graph_F1" hidden="1">#REF!</definedName>
    <definedName name="_Fill" localSheetId="1" hidden="1">#REF!</definedName>
    <definedName name="_Fill" localSheetId="0" hidden="1">#REF!</definedName>
    <definedName name="_Fill" hidden="1">#REF!</definedName>
    <definedName name="_fsd44" localSheetId="0" hidden="1">{#N/A,#N/A,FALSE,"Aging Summary";#N/A,#N/A,FALSE,"Ratio Analysis";#N/A,#N/A,FALSE,"Test 120 Day Accts";#N/A,#N/A,FALSE,"Tickmarks"}</definedName>
    <definedName name="_fsd44" hidden="1">{#N/A,#N/A,FALSE,"Aging Summary";#N/A,#N/A,FALSE,"Ratio Analysis";#N/A,#N/A,FALSE,"Test 120 Day Accts";#N/A,#N/A,FALSE,"Tickmarks"}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0</definedName>
    <definedName name="_Order2" hidden="1">0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Regression_Int" hidden="1">1</definedName>
    <definedName name="_Sort" localSheetId="1" hidden="1">#REF!</definedName>
    <definedName name="_Sort" localSheetId="0" hidden="1">#REF!</definedName>
    <definedName name="_Sort" hidden="1">#REF!</definedName>
    <definedName name="_Sort1" localSheetId="1" hidden="1">#REF!</definedName>
    <definedName name="_Sort1" localSheetId="0" hidden="1">#REF!</definedName>
    <definedName name="_Sort1" hidden="1">#REF!</definedName>
    <definedName name="_Table1_In1" localSheetId="1" hidden="1">#REF!</definedName>
    <definedName name="_Table1_In1" localSheetId="0" hidden="1">#REF!</definedName>
    <definedName name="_Table1_In1" hidden="1">#REF!</definedName>
    <definedName name="_Table1_Out" localSheetId="1" hidden="1">#REF!</definedName>
    <definedName name="_Table1_Out" localSheetId="0" hidden="1">#REF!</definedName>
    <definedName name="_Table1_Out" hidden="1">#REF!</definedName>
    <definedName name="_Table2_In1" localSheetId="1" hidden="1">#REF!</definedName>
    <definedName name="_Table2_In1" localSheetId="0" hidden="1">#REF!</definedName>
    <definedName name="_Table2_In1" hidden="1">#REF!</definedName>
    <definedName name="_Table2_Out" localSheetId="1" hidden="1">#REF!</definedName>
    <definedName name="_Table2_Out" localSheetId="0" hidden="1">#REF!</definedName>
    <definedName name="_Table2_Out" hidden="1">#REF!</definedName>
    <definedName name="aa" hidden="1">#REF!</definedName>
    <definedName name="AAA_DOCTOPS" hidden="1">"AAA_SET"</definedName>
    <definedName name="aaaaa" hidden="1">{#N/A,#N/A,FALSE,"EXPENSE"}</definedName>
    <definedName name="aaaaaaaaaaaaaaaaaaaaa" hidden="1">{#N/A,#N/A,FALSE,"EXPENSE"}</definedName>
    <definedName name="ACwvu.print2." hidden="1">#REF!</definedName>
    <definedName name="ACwvu.print3." hidden="1">#REF!</definedName>
    <definedName name="adfadfadfadf" hidden="1">{#N/A,#N/A,FALSE,"EXPENSE"}</definedName>
    <definedName name="aertajyiukfjhdh" hidden="1">{#N/A,#N/A,FALSE,"ALLOC"}</definedName>
    <definedName name="aewrawerasdfsdaf" hidden="1">{#N/A,#N/A,FALSE,"EXPENSE"}</definedName>
    <definedName name="afdasdfaertgrthngbvc" hidden="1">{#N/A,#N/A,FALSE,"EXPENSE"}</definedName>
    <definedName name="afwerwerewf" hidden="1">{#N/A,#N/A,FALSE,"EXPENSE"}</definedName>
    <definedName name="anscount" hidden="1">1</definedName>
    <definedName name="as" localSheetId="0" hidden="1">{#N/A,#N/A,FALSE,"Aging Summary";#N/A,#N/A,FALSE,"Ratio Analysis";#N/A,#N/A,FALSE,"Test 120 Day Accts";#N/A,#N/A,FALSE,"Tickmarks"}</definedName>
    <definedName name="as" hidden="1">{#N/A,#N/A,FALSE,"Aging Summary";#N/A,#N/A,FALSE,"Ratio Analysis";#N/A,#N/A,FALSE,"Test 120 Day Accts";#N/A,#N/A,FALSE,"Tickmarks"}</definedName>
    <definedName name="AS2DocOpenMode" hidden="1">"AS2DocumentBrowse"</definedName>
    <definedName name="AS2NamedRange" hidden="1">7</definedName>
    <definedName name="asdf" hidden="1">#REF!</definedName>
    <definedName name="asdfasfasdfasdfsdfsdf" hidden="1">{#N/A,#N/A,FALSE,"EXPENSE"}</definedName>
    <definedName name="awerwaerwerfw" hidden="1">{#N/A,#N/A,FALSE,"ALLOC"}</definedName>
    <definedName name="bfhbfvdzvcxzv" hidden="1">{#N/A,#N/A,FALSE,"EXPENSE"}</definedName>
    <definedName name="bgfdghsszsdfzsdf" hidden="1">{#N/A,#N/A,FALSE,"EXPENSE"}</definedName>
    <definedName name="BNE_MESSAGES_HIDDEN" localSheetId="1" hidden="1">#REF!</definedName>
    <definedName name="BNE_MESSAGES_HIDDEN" localSheetId="0" hidden="1">#REF!</definedName>
    <definedName name="BNE_MESSAGES_HIDDEN" hidden="1">#REF!</definedName>
    <definedName name="bob" hidden="1">{#N/A,#N/A,FALSE,"EXPENSE"}</definedName>
    <definedName name="bv" localSheetId="0" hidden="1">{#N/A,#N/A,FALSE,"Aging Summary";#N/A,#N/A,FALSE,"Ratio Analysis";#N/A,#N/A,FALSE,"Test 120 Day Accts";#N/A,#N/A,FALSE,"Tickmarks"}</definedName>
    <definedName name="bv" hidden="1">{#N/A,#N/A,FALSE,"Aging Summary";#N/A,#N/A,FALSE,"Ratio Analysis";#N/A,#N/A,FALSE,"Test 120 Day Accts";#N/A,#N/A,FALSE,"Tickmarks"}</definedName>
    <definedName name="Combined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cprange3" hidden="1">{#N/A,#N/A,FALSE,"ALLOC"}</definedName>
    <definedName name="cprrange2" hidden="1">{#N/A,#N/A,FALSE,"ALLOC"}</definedName>
    <definedName name="cvzdfzsdfdsfsf" hidden="1">{#N/A,#N/A,FALSE,"EXPENSE"}</definedName>
    <definedName name="df" localSheetId="0" hidden="1">{#N/A,#N/A,FALSE,"Aging Summary";#N/A,#N/A,FALSE,"Ratio Analysis";#N/A,#N/A,FALSE,"Test 120 Day Accts";#N/A,#N/A,FALSE,"Tickmarks"}</definedName>
    <definedName name="df" hidden="1">{#N/A,#N/A,FALSE,"Aging Summary";#N/A,#N/A,FALSE,"Ratio Analysis";#N/A,#N/A,FALSE,"Test 120 Day Accts";#N/A,#N/A,FALSE,"Tickmarks"}</definedName>
    <definedName name="dfadsfadfadfewfr" hidden="1">{#N/A,#N/A,FALSE,"EXPENSE"}</definedName>
    <definedName name="dfadsfasdfdsf" hidden="1">{#N/A,#N/A,FALSE,"EXPENSE"}</definedName>
    <definedName name="dfadsfdsafdf" hidden="1">{#N/A,#N/A,FALSE,"ALLOC"}</definedName>
    <definedName name="dfasdfasdf" hidden="1">{#N/A,#N/A,FALSE,"ALLOC"}</definedName>
    <definedName name="dfasdfasdfdsaf" hidden="1">{#N/A,#N/A,FALSE,"ALLOC"}</definedName>
    <definedName name="dfasfasfdfadsf" hidden="1">{#N/A,#N/A,FALSE,"EXPENSE"}</definedName>
    <definedName name="dfdfdsfadsf" hidden="1">{#N/A,#N/A,FALSE,"EXPENSE"}</definedName>
    <definedName name="dfdsfsdfdfdsf" hidden="1">{#N/A,#N/A,FALSE,"EXPENSE"}</definedName>
    <definedName name="dfsadfdsfdsf" hidden="1">{#N/A,#N/A,FALSE,"ALLOC"}</definedName>
    <definedName name="dfsdfdsfdsfds" hidden="1">{#N/A,#N/A,FALSE,"EXPENSE"}</definedName>
    <definedName name="dgdgdfgdg" hidden="1">{#N/A,#N/A,FALSE,"EXPENSE"}</definedName>
    <definedName name="dhdyyrtyr" hidden="1">{#N/A,#N/A,FALSE,"EXPENSE"}</definedName>
    <definedName name="ds" localSheetId="0" hidden="1">{#N/A,#N/A,FALSE,"Aging Summary";#N/A,#N/A,FALSE,"Ratio Analysis";#N/A,#N/A,FALSE,"Test 120 Day Accts";#N/A,#N/A,FALSE,"Tickmarks"}</definedName>
    <definedName name="ds" hidden="1">{#N/A,#N/A,FALSE,"Aging Summary";#N/A,#N/A,FALSE,"Ratio Analysis";#N/A,#N/A,FALSE,"Test 120 Day Accts";#N/A,#N/A,FALSE,"Tickmarks"}</definedName>
    <definedName name="dsfasdfdasf" hidden="1">{#N/A,#N/A,FALSE,"EXPENSE"}</definedName>
    <definedName name="dsfasdfdsf" hidden="1">{#N/A,#N/A,FALSE,"EXPENSE"}</definedName>
    <definedName name="dtresyttyujyujtghgh" hidden="1">{#N/A,#N/A,FALSE,"EXPENSE"}</definedName>
    <definedName name="eatawerawerfe" hidden="1">{#N/A,#N/A,FALSE,"ALLOC"}</definedName>
    <definedName name="er" localSheetId="0" hidden="1">{#N/A,#N/A,FALSE,"Aging Summary";#N/A,#N/A,FALSE,"Ratio Analysis";#N/A,#N/A,FALSE,"Test 120 Day Accts";#N/A,#N/A,FALSE,"Tickmarks"}</definedName>
    <definedName name="er" hidden="1">{#N/A,#N/A,FALSE,"Aging Summary";#N/A,#N/A,FALSE,"Ratio Analysis";#N/A,#N/A,FALSE,"Test 120 Day Accts";#N/A,#N/A,FALSE,"Tickmarks"}</definedName>
    <definedName name="ew" localSheetId="0" hidden="1">{#N/A,#N/A,FALSE,"Aging Summary";#N/A,#N/A,FALSE,"Ratio Analysis";#N/A,#N/A,FALSE,"Test 120 Day Accts";#N/A,#N/A,FALSE,"Tickmarks"}</definedName>
    <definedName name="ew" hidden="1">{#N/A,#N/A,FALSE,"Aging Summary";#N/A,#N/A,FALSE,"Ratio Analysis";#N/A,#N/A,FALSE,"Test 120 Day Accts";#N/A,#N/A,FALSE,"Tickmarks"}</definedName>
    <definedName name="fadfasdfasdfadsf" hidden="1">{#N/A,#N/A,FALSE,"ALLOC"}</definedName>
    <definedName name="fadfasdfwaerwe" hidden="1">{#N/A,#N/A,FALSE,"ALLOC"}</definedName>
    <definedName name="fadsfadsfadsf" hidden="1">{#N/A,#N/A,FALSE,"EXPENSE"}</definedName>
    <definedName name="fadsfadsfdasf" hidden="1">{#N/A,#N/A,FALSE,"EXPENSE"}</definedName>
    <definedName name="fadsfdsafdfd" hidden="1">{#N/A,#N/A,FALSE,"ALLOC"}</definedName>
    <definedName name="fasdfadsfdasf" hidden="1">{#N/A,#N/A,FALSE,"ALLOC"}</definedName>
    <definedName name="fasdfasdfadsf" hidden="1">{#N/A,#N/A,FALSE,"EXPENSE"}</definedName>
    <definedName name="fasdfdfdf" hidden="1">{#N/A,#N/A,FALSE,"EXPENSE"}</definedName>
    <definedName name="fasfdsfdsafads" hidden="1">{#N/A,#N/A,FALSE,"EXPENSE"}</definedName>
    <definedName name="fcsdafasdfadsf" hidden="1">{#N/A,#N/A,FALSE,"EXPENSE"}</definedName>
    <definedName name="fd" localSheetId="0" hidden="1">{#N/A,#N/A,FALSE,"Aging Summary";#N/A,#N/A,FALSE,"Ratio Analysis";#N/A,#N/A,FALSE,"Test 120 Day Accts";#N/A,#N/A,FALSE,"Tickmarks"}</definedName>
    <definedName name="fd" hidden="1">{#N/A,#N/A,FALSE,"Aging Summary";#N/A,#N/A,FALSE,"Ratio Analysis";#N/A,#N/A,FALSE,"Test 120 Day Accts";#N/A,#N/A,FALSE,"Tickmarks"}</definedName>
    <definedName name="fdasfadfdaf" hidden="1">{#N/A,#N/A,FALSE,"EXPENSE"}</definedName>
    <definedName name="fdsfdsafdasfds" hidden="1">{#N/A,#N/A,FALSE,"EXPENSE"}</definedName>
    <definedName name="fdsfsadfsdafdsa" hidden="1">{#N/A,#N/A,FALSE,"EXPENSE"}</definedName>
    <definedName name="fdsfsdfdsfd" hidden="1">{#N/A,#N/A,FALSE,"EXPENSE"}</definedName>
    <definedName name="fewrfwerwqerwe" hidden="1">{#N/A,#N/A,FALSE,"EXPENSE"}</definedName>
    <definedName name="ffff" hidden="1">{#N/A,#N/A,FALSE,"ALLOC"}</definedName>
    <definedName name="fgdfgdzfxczv" hidden="1">{#N/A,#N/A,FALSE,"EXPENSE"}</definedName>
    <definedName name="fgdfzdsfASFDAS" hidden="1">{#N/A,#N/A,FALSE,"EXPENSE"}</definedName>
    <definedName name="fgdgdfdvcx" hidden="1">{#N/A,#N/A,FALSE,"ALLOC"}</definedName>
    <definedName name="fgdsfasdfscc" hidden="1">{#N/A,#N/A,FALSE,"ALLOC"}</definedName>
    <definedName name="fgdsfdsfd" hidden="1">{#N/A,#N/A,FALSE,"EXPENSE"}</definedName>
    <definedName name="fhfgdgdg" hidden="1">{#N/A,#N/A,FALSE,"EXPENSE"}</definedName>
    <definedName name="fhfhfhfg" hidden="1">{#N/A,#N/A,FALSE,"EXPENSE"}</definedName>
    <definedName name="fhgfdgdzfcxvcx" hidden="1">{#N/A,#N/A,FALSE,"EXPENSE"}</definedName>
    <definedName name="freb" hidden="1">{#N/A,#N/A,FALSE,"EXPENSE"}</definedName>
    <definedName name="frt" localSheetId="0" hidden="1">{#N/A,#N/A,FALSE,"Aging Summary";#N/A,#N/A,FALSE,"Ratio Analysis";#N/A,#N/A,FALSE,"Test 120 Day Accts";#N/A,#N/A,FALSE,"Tickmarks"}</definedName>
    <definedName name="frt" hidden="1">{#N/A,#N/A,FALSE,"Aging Summary";#N/A,#N/A,FALSE,"Ratio Analysis";#N/A,#N/A,FALSE,"Test 120 Day Accts";#N/A,#N/A,FALSE,"Tickmarks"}</definedName>
    <definedName name="frwerwerwerfw" hidden="1">{#N/A,#N/A,FALSE,"EXPENSE"}</definedName>
    <definedName name="frwerwerwerwerfew" hidden="1">{#N/A,#N/A,FALSE,"EXPENSE"}</definedName>
    <definedName name="fsadfsdfadfdfwerf" hidden="1">{#N/A,#N/A,FALSE,"EXPENSE"}</definedName>
    <definedName name="fsafwaerwer" hidden="1">{#N/A,#N/A,FALSE,"EXPENSE"}</definedName>
    <definedName name="fsd" localSheetId="0" hidden="1">{#N/A,#N/A,FALSE,"Aging Summary";#N/A,#N/A,FALSE,"Ratio Analysis";#N/A,#N/A,FALSE,"Test 120 Day Accts";#N/A,#N/A,FALSE,"Tickmarks"}</definedName>
    <definedName name="fsd" hidden="1">{#N/A,#N/A,FALSE,"Aging Summary";#N/A,#N/A,FALSE,"Ratio Analysis";#N/A,#N/A,FALSE,"Test 120 Day Accts";#N/A,#N/A,FALSE,"Tickmarks"}</definedName>
    <definedName name="fsdfadsfdfd" hidden="1">{#N/A,#N/A,FALSE,"EXPENSE"}</definedName>
    <definedName name="fsdfasdfadsf" hidden="1">{#N/A,#N/A,FALSE,"EXPENSE"}</definedName>
    <definedName name="fsdfdfbfvbcvbb" hidden="1">{#N/A,#N/A,FALSE,"ALLOC"}</definedName>
    <definedName name="fsdfdwfdsf" hidden="1">{#N/A,#N/A,FALSE,"EXPENSE"}</definedName>
    <definedName name="fsgrhghj" hidden="1">{#N/A,#N/A,FALSE,"ALLOC"}</definedName>
    <definedName name="ftyrtdrt" hidden="1">{#N/A,#N/A,FALSE,"ALLOC"}</definedName>
    <definedName name="gbdfgdfdfzvc" hidden="1">{#N/A,#N/A,FALSE,"ALLOC"}</definedName>
    <definedName name="gbdfgzdfvvc" hidden="1">{#N/A,#N/A,FALSE,"EXPENSE"}</definedName>
    <definedName name="gdfgdvzxcvc" hidden="1">{#N/A,#N/A,FALSE,"EXPENSE"}</definedName>
    <definedName name="gdfgdzfdzfvxzc" hidden="1">{#N/A,#N/A,FALSE,"ALLOC"}</definedName>
    <definedName name="gdfgfbcvbcv" hidden="1">{#N/A,#N/A,FALSE,"EXPENSE"}</definedName>
    <definedName name="gdfgfvcxvcx" hidden="1">{#N/A,#N/A,FALSE,"ALLOC"}</definedName>
    <definedName name="gdgddgd" hidden="1">{#N/A,#N/A,FALSE,"EXPENSE"}</definedName>
    <definedName name="gdsfgdcvcx" hidden="1">{#N/A,#N/A,FALSE,"EXPENSE"}</definedName>
    <definedName name="gdsfgdfvgzcxvcxz" hidden="1">{#N/A,#N/A,FALSE,"EXPENSE"}</definedName>
    <definedName name="gdsgdfvcxvxc" hidden="1">{#N/A,#N/A,FALSE,"EXPENSE"}</definedName>
    <definedName name="gfgsdftesrt" hidden="1">{#N/A,#N/A,FALSE,"EXPENSE"}</definedName>
    <definedName name="gfhbgfggbvcvcx" hidden="1">{#N/A,#N/A,FALSE,"EXPENSE"}</definedName>
    <definedName name="gfhfgfbcvcv" hidden="1">{#N/A,#N/A,FALSE,"EXPENSE"}</definedName>
    <definedName name="gfhfxcxvcxzv" hidden="1">{#N/A,#N/A,FALSE,"EXPENSE"}</definedName>
    <definedName name="gfhsdzfzasdfSAF" hidden="1">{#N/A,#N/A,FALSE,"ALLOC"}</definedName>
    <definedName name="gfhshyghgf" hidden="1">{#N/A,#N/A,FALSE,"EXPENSE"}</definedName>
    <definedName name="gfnhsfgdzvc" hidden="1">{#N/A,#N/A,FALSE,"ALLOC"}</definedName>
    <definedName name="gfsgesrwerwer" hidden="1">{#N/A,#N/A,FALSE,"EXPENSE"}</definedName>
    <definedName name="gggg" hidden="1">{#N/A,#N/A,FALSE,"EXPENSE"}</definedName>
    <definedName name="ggggg" hidden="1">{#N/A,#N/A,FALSE,"EXPENSE"}</definedName>
    <definedName name="gggggg" hidden="1">{#N/A,#N/A,FALSE,"EXPENSE"}</definedName>
    <definedName name="ghsfgdszfzsdf" hidden="1">{#N/A,#N/A,FALSE,"EXPENSE"}</definedName>
    <definedName name="gretertertert" hidden="1">{#N/A,#N/A,FALSE,"EXPENSE"}</definedName>
    <definedName name="gsdfgdzcvzcxvc" hidden="1">{#N/A,#N/A,FALSE,"EXPENSE"}</definedName>
    <definedName name="gsdfgdzfzdvcxz" hidden="1">{#N/A,#N/A,FALSE,"EXPENSE"}</definedName>
    <definedName name="gsdfgzsdfzsdcs" hidden="1">{#N/A,#N/A,FALSE,"EXPENSE"}</definedName>
    <definedName name="gsfdgzdfcxv" hidden="1">{#N/A,#N/A,FALSE,"EXPENSE"}</definedName>
    <definedName name="hfgdfdcvc" hidden="1">{#N/A,#N/A,FALSE,"EXPENSE"}</definedName>
    <definedName name="hgfhngfvbvcb" hidden="1">{#N/A,#N/A,FALSE,"EXPENSE"}</definedName>
    <definedName name="hgfhsfdgadgfzdv" hidden="1">{#N/A,#N/A,FALSE,"EXPENSE"}</definedName>
    <definedName name="hghfdghfgh" hidden="1">{#N/A,#N/A,FALSE,"EXPENSE"}</definedName>
    <definedName name="hgsfdgdzgfdszfds" hidden="1">{#N/A,#N/A,FALSE,"EXPENSE"}</definedName>
    <definedName name="hhfghfh" hidden="1">{#N/A,#N/A,FALSE,"EXPENSE"}</definedName>
    <definedName name="hhgbvxcv" hidden="1">{#N/A,#N/A,FALSE,"EXPENSE"}</definedName>
    <definedName name="hhhh" hidden="1">{#N/A,#N/A,FALSE,"EXPENSE"}</definedName>
    <definedName name="hhhhh" hidden="1">{#N/A,#N/A,FALSE,"ALLOC"}</definedName>
    <definedName name="hjgfhgfhgf" hidden="1">{#N/A,#N/A,FALSE,"EXPENSE"}</definedName>
    <definedName name="hnftgszdgfzsdfv" hidden="1">{#N/A,#N/A,FALSE,"EXPENSE"}</definedName>
    <definedName name="hshgsgfgdfg" hidden="1">{#N/A,#N/A,FALSE,"ALLOC"}</definedName>
    <definedName name="HTML_CodePage" hidden="1">1252</definedName>
    <definedName name="HTML_Description" hidden="1">""</definedName>
    <definedName name="HTML_Email" hidden="1">""</definedName>
    <definedName name="HTML_Header" hidden="1">"Commentary"</definedName>
    <definedName name="HTML_LastUpdate" hidden="1">"08/14/2003"</definedName>
    <definedName name="HTML_LineAfter" hidden="1">FALSE</definedName>
    <definedName name="HTML_LineBefore" hidden="1">FALSE</definedName>
    <definedName name="HTML_Name" hidden="1">"Corporate User"</definedName>
    <definedName name="HTML_OBDlg2" hidden="1">TRUE</definedName>
    <definedName name="HTML_OBDlg4" hidden="1">TRUE</definedName>
    <definedName name="HTML_OS" hidden="1">0</definedName>
    <definedName name="HTML_PathFile" hidden="1">"C:\WINNT\Profiles\i11485\Desktop\MyHTML.htm"</definedName>
    <definedName name="HTML_Title" hidden="1">"New Reporting Summary 8-13-03"</definedName>
    <definedName name="htyrtyfghfg" hidden="1">{#N/A,#N/A,FALSE,"EXPENSE"}</definedName>
    <definedName name="iiittuty" hidden="1">{#N/A,#N/A,FALSE,"EXPENSE"}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XCL_SBC" hidden="1">"c3081"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PAYOUT_RATIO" hidden="1">"c3492"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39477.4477083333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u" localSheetId="0" hidden="1">{#N/A,#N/A,FALSE,"Aging Summary";#N/A,#N/A,FALSE,"Ratio Analysis";#N/A,#N/A,FALSE,"Test 120 Day Accts";#N/A,#N/A,FALSE,"Tickmarks"}</definedName>
    <definedName name="iu" hidden="1">{#N/A,#N/A,FALSE,"Aging Summary";#N/A,#N/A,FALSE,"Ratio Analysis";#N/A,#N/A,FALSE,"Test 120 Day Accts";#N/A,#N/A,FALSE,"Tickmarks"}</definedName>
    <definedName name="iuiyiiyi" hidden="1">{#N/A,#N/A,FALSE,"EXPENSE"}</definedName>
    <definedName name="iutyutytyu" hidden="1">{#N/A,#N/A,FALSE,"EXPENSE"}</definedName>
    <definedName name="jgjddd" hidden="1">{#N/A,#N/A,FALSE,"EXPENSE"}</definedName>
    <definedName name="jgjfgjghj" hidden="1">{#N/A,#N/A,FALSE,"EXPENSE"}</definedName>
    <definedName name="jgjghfhd" hidden="1">{#N/A,#N/A,FALSE,"EXPENSE"}</definedName>
    <definedName name="jgjythfg" hidden="1">{#N/A,#N/A,FALSE,"EXPENSE"}</definedName>
    <definedName name="jjjj" hidden="1">{#N/A,#N/A,FALSE,"EXPENSE"}</definedName>
    <definedName name="jnhjhjggh" hidden="1">{#N/A,#N/A,FALSE,"EXPENSE"}</definedName>
    <definedName name="jnmhgjdbcxbvc" hidden="1">{#N/A,#N/A,FALSE,"EXPENSE"}</definedName>
    <definedName name="jukyukyujkyjm" hidden="1">{#N/A,#N/A,FALSE,"EXPENSE"}</definedName>
    <definedName name="juyjghjghjgt" hidden="1">{#N/A,#N/A,FALSE,"EXPENSE"}</definedName>
    <definedName name="jytuyutyu" hidden="1">{#N/A,#N/A,FALSE,"EXPENSE"}</definedName>
    <definedName name="kgkgjkghkj" hidden="1">{#N/A,#N/A,FALSE,"EXPENSE"}</definedName>
    <definedName name="khgkjgkghkhj" hidden="1">{#N/A,#N/A,FALSE,"EXPENSE"}</definedName>
    <definedName name="khkhkhkh" hidden="1">{#N/A,#N/A,FALSE,"EXPENSE"}</definedName>
    <definedName name="kkhkjhkjh" hidden="1">{#N/A,#N/A,FALSE,"EXPENSE"}</definedName>
    <definedName name="kkk" localSheetId="0" hidden="1">{#N/A,#N/A,FALSE,"Aging Summary";#N/A,#N/A,FALSE,"Ratio Analysis";#N/A,#N/A,FALSE,"Test 120 Day Accts";#N/A,#N/A,FALSE,"Tickmarks"}</definedName>
    <definedName name="kkk" hidden="1">{#N/A,#N/A,FALSE,"Aging Summary";#N/A,#N/A,FALSE,"Ratio Analysis";#N/A,#N/A,FALSE,"Test 120 Day Accts";#N/A,#N/A,FALSE,"Tickmarks"}</definedName>
    <definedName name="kuhgjghjghj" hidden="1">{#N/A,#N/A,FALSE,"ALLOC"}</definedName>
    <definedName name="kyukytjgdhfgfd" hidden="1">{#N/A,#N/A,FALSE,"EXPENSE"}</definedName>
    <definedName name="lk" localSheetId="0" hidden="1">{#N/A,#N/A,FALSE,"Aging Summary";#N/A,#N/A,FALSE,"Ratio Analysis";#N/A,#N/A,FALSE,"Test 120 Day Accts";#N/A,#N/A,FALSE,"Tickmarks"}</definedName>
    <definedName name="lk" hidden="1">{#N/A,#N/A,FALSE,"Aging Summary";#N/A,#N/A,FALSE,"Ratio Analysis";#N/A,#N/A,FALSE,"Test 120 Day Accts";#N/A,#N/A,FALSE,"Tickmarks"}</definedName>
    <definedName name="lkfyhjfghfdgdgf" hidden="1">{#N/A,#N/A,FALSE,"ALLOC"}</definedName>
    <definedName name="lku" localSheetId="0" hidden="1">{#N/A,#N/A,FALSE,"Aging Summary";#N/A,#N/A,FALSE,"Ratio Analysis";#N/A,#N/A,FALSE,"Test 120 Day Accts";#N/A,#N/A,FALSE,"Tickmarks"}</definedName>
    <definedName name="lku" hidden="1">{#N/A,#N/A,FALSE,"Aging Summary";#N/A,#N/A,FALSE,"Ratio Analysis";#N/A,#N/A,FALSE,"Test 120 Day Accts";#N/A,#N/A,FALSE,"Tickmarks"}</definedName>
    <definedName name="lll" localSheetId="0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llllll" hidden="1">{#N/A,#N/A,FALSE,"EXPENSE"}</definedName>
    <definedName name="llmmn" hidden="1">{#N/A,#N/A,FALSE,"EXPENSE"}</definedName>
    <definedName name="mmmmmmmm" hidden="1">{#N/A,#N/A,FALSE,"EXPENSE"}</definedName>
    <definedName name="mn" localSheetId="0" hidden="1">{#N/A,#N/A,FALSE,"Aging Summary";#N/A,#N/A,FALSE,"Ratio Analysis";#N/A,#N/A,FALSE,"Test 120 Day Accts";#N/A,#N/A,FALSE,"Tickmarks"}</definedName>
    <definedName name="mn" hidden="1">{#N/A,#N/A,FALSE,"Aging Summary";#N/A,#N/A,FALSE,"Ratio Analysis";#N/A,#N/A,FALSE,"Test 120 Day Accts";#N/A,#N/A,FALSE,"Tickmarks"}</definedName>
    <definedName name="mnhngfxvbcvx" hidden="1">{#N/A,#N/A,FALSE,"EXPENSE"}</definedName>
    <definedName name="mypassword" hidden="1">"chuck"</definedName>
    <definedName name="nghmndghbfdxgfd" hidden="1">{#N/A,#N/A,FALSE,"EXPENSE"}</definedName>
    <definedName name="nhgmnbcvbvc" hidden="1">{#N/A,#N/A,FALSE,"EXPENSE"}</definedName>
    <definedName name="nhmhgnbvnvb" hidden="1">{#N/A,#N/A,FALSE,"ALLOC"}</definedName>
    <definedName name="nhnjfgdzfvcv" hidden="1">{#N/A,#N/A,FALSE,"EXPENSE"}</definedName>
    <definedName name="njhgnfgchfgbf" hidden="1">{#N/A,#N/A,FALSE,"EXPENSE"}</definedName>
    <definedName name="njhhgnbvbvcb" hidden="1">{#N/A,#N/A,FALSE,"ALLOC"}</definedName>
    <definedName name="none" localSheetId="1" hidden="1">#REF!</definedName>
    <definedName name="none" localSheetId="0" hidden="1">#REF!</definedName>
    <definedName name="none" hidden="1">#REF!</definedName>
    <definedName name="oiu" localSheetId="0" hidden="1">{#N/A,#N/A,FALSE,"Aging Summary";#N/A,#N/A,FALSE,"Ratio Analysis";#N/A,#N/A,FALSE,"Test 120 Day Accts";#N/A,#N/A,FALSE,"Tickmarks"}</definedName>
    <definedName name="oiu" hidden="1">{#N/A,#N/A,FALSE,"Aging Summary";#N/A,#N/A,FALSE,"Ratio Analysis";#N/A,#N/A,FALSE,"Test 120 Day Accts";#N/A,#N/A,FALSE,"Tickmarks"}</definedName>
    <definedName name="op" localSheetId="0" hidden="1">{#N/A,#N/A,FALSE,"Aging Summary";#N/A,#N/A,FALSE,"Ratio Analysis";#N/A,#N/A,FALSE,"Test 120 Day Accts";#N/A,#N/A,FALSE,"Tickmarks"}</definedName>
    <definedName name="op" hidden="1">{#N/A,#N/A,FALSE,"Aging Summary";#N/A,#N/A,FALSE,"Ratio Analysis";#N/A,#N/A,FALSE,"Test 120 Day Accts";#N/A,#N/A,FALSE,"Tickmarks"}</definedName>
    <definedName name="p" localSheetId="0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am" hidden="1">{#N/A,#N/A,FALSE,"ALLOC"}</definedName>
    <definedName name="paul" localSheetId="1" hidden="1">#REF!</definedName>
    <definedName name="paul" localSheetId="0" hidden="1">#REF!</definedName>
    <definedName name="paul" hidden="1">#REF!</definedName>
    <definedName name="pesc1" localSheetId="0" hidden="1">{#N/A,#N/A,FALSE,"Aging Summary";#N/A,#N/A,FALSE,"Ratio Analysis";#N/A,#N/A,FALSE,"Test 120 Day Accts";#N/A,#N/A,FALSE,"Tickmarks"}</definedName>
    <definedName name="pesc1" hidden="1">{#N/A,#N/A,FALSE,"Aging Summary";#N/A,#N/A,FALSE,"Ratio Analysis";#N/A,#N/A,FALSE,"Test 120 Day Accts";#N/A,#N/A,FALSE,"Tickmarks"}</definedName>
    <definedName name="piiiiii" hidden="1">{#N/A,#N/A,FALSE,"EXPENSE"}</definedName>
    <definedName name="po" localSheetId="0" hidden="1">{#N/A,#N/A,FALSE,"Aging Summary";#N/A,#N/A,FALSE,"Ratio Analysis";#N/A,#N/A,FALSE,"Test 120 Day Accts";#N/A,#N/A,FALSE,"Tickmarks"}</definedName>
    <definedName name="po" hidden="1">{#N/A,#N/A,FALSE,"Aging Summary";#N/A,#N/A,FALSE,"Ratio Analysis";#N/A,#N/A,FALSE,"Test 120 Day Accts";#N/A,#N/A,FALSE,"Tickmarks"}</definedName>
    <definedName name="ppp" localSheetId="0" hidden="1">{#N/A,#N/A,FALSE,"Aging Summary";#N/A,#N/A,FALSE,"Ratio Analysis";#N/A,#N/A,FALSE,"Test 120 Day Accts";#N/A,#N/A,FALSE,"Tickmarks"}</definedName>
    <definedName name="ppp" hidden="1">{#N/A,#N/A,FALSE,"Aging Summary";#N/A,#N/A,FALSE,"Ratio Analysis";#N/A,#N/A,FALSE,"Test 120 Day Accts";#N/A,#N/A,FALSE,"Tickmarks"}</definedName>
    <definedName name="ppppppp" hidden="1">{#N/A,#N/A,FALSE,"ALLOC"}</definedName>
    <definedName name="pppppppp" hidden="1">{#N/A,#N/A,FALSE,"EXPENSE"}</definedName>
    <definedName name="_xlnm.Print_Area" localSheetId="1">'C-44'!$A$1:$J$52</definedName>
    <definedName name="qqqqq" hidden="1">{#N/A,#N/A,FALSE,"EXPENSE"}</definedName>
    <definedName name="qw" localSheetId="0" hidden="1">{#N/A,#N/A,FALSE,"Aging Summary";#N/A,#N/A,FALSE,"Ratio Analysis";#N/A,#N/A,FALSE,"Test 120 Day Accts";#N/A,#N/A,FALSE,"Tickmarks"}</definedName>
    <definedName name="qw" hidden="1">{#N/A,#N/A,FALSE,"Aging Summary";#N/A,#N/A,FALSE,"Ratio Analysis";#N/A,#N/A,FALSE,"Test 120 Day Accts";#N/A,#N/A,FALSE,"Tickmarks"}</definedName>
    <definedName name="range" hidden="1">{#N/A,#N/A,FALSE,"EXPENSE"}</definedName>
    <definedName name="range3" hidden="1">{#N/A,#N/A,FALSE,"EXPENSE"}</definedName>
    <definedName name="reagsrgsrgfaefda" hidden="1">{#N/A,#N/A,FALSE,"ALLOC"}</definedName>
    <definedName name="ret" localSheetId="0" hidden="1">{#N/A,#N/A,FALSE,"Aging Summary";#N/A,#N/A,FALSE,"Ratio Analysis";#N/A,#N/A,FALSE,"Test 120 Day Accts";#N/A,#N/A,FALSE,"Tickmarks"}</definedName>
    <definedName name="ret" hidden="1">{#N/A,#N/A,FALSE,"Aging Summary";#N/A,#N/A,FALSE,"Ratio Analysis";#N/A,#N/A,FALSE,"Test 120 Day Accts";#N/A,#N/A,FALSE,"Tickmarks"}</definedName>
    <definedName name="rew4wwer" hidden="1">{#N/A,#N/A,FALSE,"EXPENSE"}</definedName>
    <definedName name="rfgfdcvc" hidden="1">{#N/A,#N/A,FALSE,"ALLOC"}</definedName>
    <definedName name="rfsetgthnyukmgff" hidden="1">{#N/A,#N/A,FALSE,"EXPENSE"}</definedName>
    <definedName name="rfwaerwaerwerwe" hidden="1">{#N/A,#N/A,FALSE,"EXPENSE"}</definedName>
    <definedName name="rgrg" hidden="1">#REF!</definedName>
    <definedName name="rt" localSheetId="0" hidden="1">{#N/A,#N/A,FALSE,"Aging Summary";#N/A,#N/A,FALSE,"Ratio Analysis";#N/A,#N/A,FALSE,"Test 120 Day Accts";#N/A,#N/A,FALSE,"Tickmarks"}</definedName>
    <definedName name="rt" hidden="1">{#N/A,#N/A,FALSE,"Aging Summary";#N/A,#N/A,FALSE,"Ratio Analysis";#N/A,#N/A,FALSE,"Test 120 Day Accts";#N/A,#N/A,FALSE,"Tickmarks"}</definedName>
    <definedName name="rtyrsygyuiukhjghgt" hidden="1">{#N/A,#N/A,FALSE,"EXPENSE"}</definedName>
    <definedName name="rtyrtyrty" hidden="1">{#N/A,#N/A,FALSE,"ALLOC"}</definedName>
    <definedName name="rwerfwerewrew" hidden="1">{#N/A,#N/A,FALSE,"ALLOC"}</definedName>
    <definedName name="rysrysrtygthgh" hidden="1">{#N/A,#N/A,FALSE,"EXPENSE"}</definedName>
    <definedName name="sa" localSheetId="0" hidden="1">{#N/A,#N/A,FALSE,"Aging Summary";#N/A,#N/A,FALSE,"Ratio Analysis";#N/A,#N/A,FALSE,"Test 120 Day Accts";#N/A,#N/A,FALSE,"Tickmarks"}</definedName>
    <definedName name="sa" hidden="1">{#N/A,#N/A,FALSE,"Aging Summary";#N/A,#N/A,FALSE,"Ratio Analysis";#N/A,#N/A,FALSE,"Test 120 Day Accts";#N/A,#N/A,FALSE,"Tickmarks"}</definedName>
    <definedName name="sersadffasf" hidden="1">{#N/A,#N/A,FALSE,"ALLOC"}</definedName>
    <definedName name="sertearawertutyu" hidden="1">{#N/A,#N/A,FALSE,"EXPENSE"}</definedName>
    <definedName name="sfsadfafsdaf" hidden="1">{#N/A,#N/A,FALSE,"EXPENSE"}</definedName>
    <definedName name="srfaedtgthjtdhfdg" hidden="1">{#N/A,#N/A,FALSE,"EXPENSE"}</definedName>
    <definedName name="ssss" hidden="1">{#N/A,#N/A,FALSE,"EXPENSE"}</definedName>
    <definedName name="stsaeryyjiutjdhg" hidden="1">{#N/A,#N/A,FALSE,"EXPENSE"}</definedName>
    <definedName name="Swvu.print2." hidden="1">#REF!</definedName>
    <definedName name="Swvu.print3." hidden="1">#REF!</definedName>
    <definedName name="t5terer" hidden="1">{#N/A,#N/A,FALSE,"EXPENSE"}</definedName>
    <definedName name="tgrgfdgfdg" hidden="1">{#N/A,#N/A,FALSE,"EXPENSE"}</definedName>
    <definedName name="tom" hidden="1">{#N/A,#N/A,FALSE,"EXPENSE"}</definedName>
    <definedName name="ton" hidden="1">{#N/A,#N/A,FALSE,"EXPENSE"}</definedName>
    <definedName name="TP_Footer_User" hidden="1">"combsk"</definedName>
    <definedName name="TP_Footer_Version" hidden="1">"v4.00"</definedName>
    <definedName name="tre" localSheetId="0" hidden="1">{#N/A,#N/A,FALSE,"Aging Summary";#N/A,#N/A,FALSE,"Ratio Analysis";#N/A,#N/A,FALSE,"Test 120 Day Accts";#N/A,#N/A,FALSE,"Tickmarks"}</definedName>
    <definedName name="tre" hidden="1">{#N/A,#N/A,FALSE,"Aging Summary";#N/A,#N/A,FALSE,"Ratio Analysis";#N/A,#N/A,FALSE,"Test 120 Day Accts";#N/A,#N/A,FALSE,"Tickmarks"}</definedName>
    <definedName name="tresrtesrtresrftg" hidden="1">{#N/A,#N/A,FALSE,"EXPENSE"}</definedName>
    <definedName name="tresytyuijiukuyjfghgh" hidden="1">{#N/A,#N/A,FALSE,"EXPENSE"}</definedName>
    <definedName name="trtertertret" hidden="1">{#N/A,#N/A,FALSE,"EXPENSE"}</definedName>
    <definedName name="tterr4r4" hidden="1">{#N/A,#N/A,FALSE,"ALLOC"}</definedName>
    <definedName name="ttttt" hidden="1">{#N/A,#N/A,FALSE,"EXPENSE"}</definedName>
    <definedName name="ttttttt" hidden="1">{#N/A,#N/A,FALSE,"ALLOC"}</definedName>
    <definedName name="ttttttttttttt" hidden="1">{#N/A,#N/A,FALSE,"EXPENSE"}</definedName>
    <definedName name="tutututu" hidden="1">{#N/A,#N/A,FALSE,"ALLOC"}</definedName>
    <definedName name="twrtesrsf" hidden="1">{#N/A,#N/A,FALSE,"EXPENSE"}</definedName>
    <definedName name="ty" localSheetId="0" hidden="1">{#N/A,#N/A,FALSE,"Aging Summary";#N/A,#N/A,FALSE,"Ratio Analysis";#N/A,#N/A,FALSE,"Test 120 Day Accts";#N/A,#N/A,FALSE,"Tickmarks"}</definedName>
    <definedName name="ty" hidden="1">{#N/A,#N/A,FALSE,"Aging Summary";#N/A,#N/A,FALSE,"Ratio Analysis";#N/A,#N/A,FALSE,"Test 120 Day Accts";#N/A,#N/A,FALSE,"Tickmarks"}</definedName>
    <definedName name="tyhtiiliklhjhgj" hidden="1">{#N/A,#N/A,FALSE,"ALLOC"}</definedName>
    <definedName name="tyseryuykiiukhjg" hidden="1">{#N/A,#N/A,FALSE,"EXPENSE"}</definedName>
    <definedName name="u6yr5y5yrty" hidden="1">{#N/A,#N/A,FALSE,"EXPENSE"}</definedName>
    <definedName name="uryryryry" hidden="1">{#N/A,#N/A,FALSE,"ALLOC"}</definedName>
    <definedName name="UserPass" hidden="1">"verify"</definedName>
    <definedName name="uturfhfh" hidden="1">{#N/A,#N/A,FALSE,"EXPENSE"}</definedName>
    <definedName name="utututt" hidden="1">{#N/A,#N/A,FALSE,"EXPENSE"}</definedName>
    <definedName name="utututu" hidden="1">{#N/A,#N/A,FALSE,"EXPENSE"}</definedName>
    <definedName name="utuyututyu" hidden="1">{#N/A,#N/A,FALSE,"EXPENSE"}</definedName>
    <definedName name="utyurturhfg" hidden="1">{#N/A,#N/A,FALSE,"EXPENSE"}</definedName>
    <definedName name="utyutfghgf" hidden="1">{#N/A,#N/A,FALSE,"EXPENSE"}</definedName>
    <definedName name="uuututu" hidden="1">{#N/A,#N/A,FALSE,"EXPENSE"}</definedName>
    <definedName name="uuuuu" hidden="1">{#N/A,#N/A,FALSE,"EXPENSE"}</definedName>
    <definedName name="uuuuuu" hidden="1">{#N/A,#N/A,FALSE,"EXPENSE"}</definedName>
    <definedName name="uytututut" hidden="1">{#N/A,#N/A,FALSE,"EXPENSE"}</definedName>
    <definedName name="uytutyht" hidden="1">{#N/A,#N/A,FALSE,"ALLOC"}</definedName>
    <definedName name="vcscvbxvbfvb" hidden="1">{#N/A,#N/A,FALSE,"EXPENSE"}</definedName>
    <definedName name="wearwaerwearfefr" hidden="1">{#N/A,#N/A,FALSE,"ALLOC"}</definedName>
    <definedName name="weqeqwewqewewe" hidden="1">{#N/A,#N/A,FALSE,"EXPENSE"}</definedName>
    <definedName name="weqweqweqw" hidden="1">{#N/A,#N/A,FALSE,"EXPENSE"}</definedName>
    <definedName name="werwerwerwefrd" hidden="1">{#N/A,#N/A,FALSE,"ALLOC"}</definedName>
    <definedName name="wrn.740._.Closeout._.Support." hidden="1">{#N/A,#N/A,FALSE,"CR3 Allocations Recon";#N/A,#N/A,FALSE,"Inv - ALL";#N/A,#N/A,FALSE,"SCH 1B";"O&amp;M Adjust Detail View",#N/A,FALSE,"SCH E - O&amp;M Adjust to Cash";#N/A,#N/A,FALSE,"Nuclear O&amp;M System Allocs";#N/A,#N/A,FALSE,"Florida A&amp;G System Allocations"}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achua." hidden="1">{#N/A,#N/A,TRUE,"Inv - Alac";#N/A,#N/A,TRUE,"Nuclear Fuel";#N/A,#N/A,TRUE,"Nuclear Invoice";#N/A,#N/A,TRUE,"Sch A - Alachua";#N/A,#N/A,TRUE,"Gen Replace Cap";#N/A,#N/A,TRUE,"SCHED C - Alachua"}</definedName>
    <definedName name="wrn.All_Sheets." localSheetId="0" hidden="1">{#N/A,#N/A,FALSE,"CONT_MWH";#N/A,#N/A,FALSE,"CONT_MW";#N/A,#N/A,FALSE,"MIN_MWH";#N/A,#N/A,FALSE,"MIN_MW";#N/A,#N/A,FALSE,"BASECASE_MWH";#N/A,#N/A,FALSE,"BASECASE_MW"}</definedName>
    <definedName name="wrn.All_Sheets." hidden="1">{#N/A,#N/A,FALSE,"CONT_MWH";#N/A,#N/A,FALSE,"CONT_MW";#N/A,#N/A,FALSE,"MIN_MWH";#N/A,#N/A,FALSE,"MIN_MW";#N/A,#N/A,FALSE,"BASECASE_MWH";#N/A,#N/A,FALSE,"BASECASE_MW"}</definedName>
    <definedName name="wrn.ALLOC." hidden="1">{#N/A,#N/A,FALSE,"ALLOC"}</definedName>
    <definedName name="wrn.check." localSheetId="0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heck.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omplete._.Report." localSheetId="0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mplete._.Report.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nfig._.and._.Calcs." localSheetId="0" hidden="1">{#N/A,#N/A,FALSE,"Configuration";#N/A,#N/A,FALSE,"Summary of Transaction";#N/A,#N/A,FALSE,"Calculations"}</definedName>
    <definedName name="wrn.Config._.and._.Calcs." hidden="1">{#N/A,#N/A,FALSE,"Configuration";#N/A,#N/A,FALSE,"Summary of Transaction";#N/A,#N/A,FALSE,"Calculations"}</definedName>
    <definedName name="wrn.CR3._.All._.Invoices." hidden="1">{#N/A,#N/A,FALSE,"Inv - ALL";#N/A,#N/A,FALSE,"Inv - Alac";#N/A,#N/A,FALSE,"Inv - Bush";#N/A,#N/A,FALSE,"Inv - Gaine";#N/A,#N/A,FALSE,"Inv - Kiss";#N/A,#N/A,FALSE,"Inv - Lee";#N/A,#N/A,FALSE,"Inv - NSB";#N/A,#N/A,FALSE,"Inv - Ocala";#N/A,#N/A,FALSE,"Inv - Orlando";#N/A,#N/A,FALSE,"Inv - Seminole"}</definedName>
    <definedName name="wrn.EXPENSE." hidden="1">{#N/A,#N/A,FALSE,"EXPENSE"}</definedName>
    <definedName name="wrn.GL._.154._.BALANCE." localSheetId="0" hidden="1">{#N/A,#N/A,FALSE,"BALANCE"}</definedName>
    <definedName name="wrn.GL._.154._.BALANCE." hidden="1">{#N/A,#N/A,FALSE,"BALANCE"}</definedName>
    <definedName name="wrn.GL154._.ISSUES." localSheetId="0" hidden="1">{#N/A,#N/A,FALSE,"ISSUES"}</definedName>
    <definedName name="wrn.GL154._.ISSUES." hidden="1">{#N/A,#N/A,FALSE,"ISSUES"}</definedName>
    <definedName name="wrn.GL154._.RECEIPTS." localSheetId="0" hidden="1">{#N/A,#N/A,FALSE,"RECEIPTS"}</definedName>
    <definedName name="wrn.GL154._.RECEIPTS." hidden="1">{#N/A,#N/A,FALSE,"RECEIPTS"}</definedName>
    <definedName name="wrn.GL154._.SALVAGE." localSheetId="0" hidden="1">{#N/A,#N/A,FALSE,"SALVAGE"}</definedName>
    <definedName name="wrn.GL154._.SALVAGE." hidden="1">{#N/A,#N/A,FALSE,"SALVAGE"}</definedName>
    <definedName name="wrn.GL154._.SYSTEM._.LEDGER._.REPORTS." localSheetId="0" hidden="1">{#N/A,#N/A,FALSE,"BALANCE";#N/A,#N/A,FALSE,"ISSUES";#N/A,#N/A,FALSE,"RECEIPTS";#N/A,#N/A,FALSE,"SALVAGE"}</definedName>
    <definedName name="wrn.GL154._.SYSTEM._.LEDGER._.REPORTS." hidden="1">{#N/A,#N/A,FALSE,"BALANCE";#N/A,#N/A,FALSE,"ISSUES";#N/A,#N/A,FALSE,"RECEIPTS";#N/A,#N/A,FALSE,"SALVAGE"}</definedName>
    <definedName name="wrn.INT." hidden="1">{#N/A,#N/A,FALSE,"EXPENSE"}</definedName>
    <definedName name="wrn.KeyCorp._.Summary." hidden="1">{#N/A,#N/A,FALSE,"Mike"}</definedName>
    <definedName name="wrn.Monthly._.Report." localSheetId="0" hidden="1">{"Mwh Monthly Analysis",#N/A,FALSE,"Mwh Analysis";"Burn Monthly Analysis",#N/A,FALSE,"Burned Analysis"}</definedName>
    <definedName name="wrn.Monthly._.Report." hidden="1">{"Mwh Monthly Analysis",#N/A,FALSE,"Mwh Analysis";"Burn Monthly Analysis",#N/A,FALSE,"Burned Analysis"}</definedName>
    <definedName name="wrn.Ocala" hidden="1">{#N/A,#N/A,TRUE,"Inv - Alac";#N/A,#N/A,TRUE,"Nuclear Fuel";#N/A,#N/A,TRUE,"Nuclear Invoice";#N/A,#N/A,TRUE,"Sch A - Alachua";#N/A,#N/A,TRUE,"Gen Replace Cap";#N/A,#N/A,TRUE,"SCHED C - Alachua"}</definedName>
    <definedName name="wrn.PORTFOLIO.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wrn.PREMDISC." hidden="1">{#N/A,#N/A,FALSE,"EXPENSE"}</definedName>
    <definedName name="wrn.print." hidden="1">{"print1",#N/A,FALSE;"print2",#N/A,FALSE;"print3",#N/A,FALSE}</definedName>
    <definedName name="wrn.PY_Sum." hidden="1">{"PY_SumDol",#N/A,TRUE,"Revenue";"PY_SumPct",#N/A,TRUE,"Revenue"}</definedName>
    <definedName name="wrn.STETSON." localSheetId="0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ve._.Package." hidden="1">{#N/A,#N/A,TRUE,"Inv - ALL";#N/A,#N/A,TRUE,"Nuclear Fuel";#N/A,#N/A,TRUE,"Nuclear Invoice";#N/A,#N/A,TRUE,"Sch A - All Participants";#N/A,#N/A,TRUE,"SCHED C All Part";#N/A,#N/A,TRUE,"Gen Replace Cap";#N/A,#N/A,TRUE,"Final Budget";#N/A,#N/A,TRUE,"Mat &amp; Sup Inventory";#N/A,#N/A,TRUE,"SCHED D";#N/A,#N/A,TRUE,"Common Facilities";#N/A,#N/A,TRUE,"External Facilities";#N/A,#N/A,TRUE,"SCHEDULE E";#N/A,#N/A,TRUE,"SCH E - O&amp;M Adjust to Cash";#N/A,#N/A,TRUE,"Nuclear O&amp;M Expenses";#N/A,#N/A,TRUE,"Nuclear O&amp;M Outage Exp";#N/A,#N/A,TRUE,"SCHEDULE 1B";#N/A,#N/A,TRUE,"A&amp;G PT and Ben";#N/A,#N/A,TRUE,"CR3 Tax and Benefits ";#N/A,#N/A,TRUE,"Florida A&amp;G Expense";#N/A,#N/A,TRUE,"Inv - Alac";#N/A,#N/A,TRUE,"Inv - Bush";#N/A,#N/A,TRUE,"Inv - Gaine";#N/A,#N/A,TRUE,"Inv - Kiss";#N/A,#N/A,TRUE,"Inv - Lee";#N/A,#N/A,TRUE,"Inv - NSB";#N/A,#N/A,TRUE,"Inv - Ocala";#N/A,#N/A,TRUE,"Inv - Orlando";#N/A,#N/A,TRUE,"Inv - Seminole"}</definedName>
    <definedName name="wrn.Summary._.Report." localSheetId="0" hidden="1">{"Mwh Summary",#N/A,FALSE,"Mwh Analysis";"Burn Summary",#N/A,FALSE,"Burned Analysis";"Summary 2008",#N/A,FALSE,"Summary 2008"}</definedName>
    <definedName name="wrn.Summary._.Report." hidden="1">{"Mwh Summary",#N/A,FALSE,"Mwh Analysis";"Burn Summary",#N/A,FALSE,"Burned Analysis";"Summary 2008",#N/A,FALSE,"Summary 2008"}</definedName>
    <definedName name="wrn.TESTS." localSheetId="0" hidden="1">{"PAGE_1",#N/A,FALSE,"MONTH"}</definedName>
    <definedName name="wrn.TESTS." hidden="1">{"PAGE_1",#N/A,FALSE,"MONTH"}</definedName>
    <definedName name="wrn.USA." hidden="1">{#N/A,#N/A,FALSE,"USA"}</definedName>
    <definedName name="wrt" hidden="1">{#N/A,#N/A,FALSE,"EXPENSE"}</definedName>
    <definedName name="wrwerrwer" hidden="1">{#N/A,#N/A,FALSE,"ALLOC"}</definedName>
    <definedName name="wtyu" localSheetId="0" hidden="1">{#N/A,#N/A,FALSE,"Aging Summary";#N/A,#N/A,FALSE,"Ratio Analysis";#N/A,#N/A,FALSE,"Test 120 Day Accts";#N/A,#N/A,FALSE,"Tickmarks"}</definedName>
    <definedName name="wtyu" hidden="1">{#N/A,#N/A,FALSE,"Aging Summary";#N/A,#N/A,FALSE,"Ratio Analysis";#N/A,#N/A,FALSE,"Test 120 Day Accts";#N/A,#N/A,FALSE,"Tickmarks"}</definedName>
    <definedName name="wvu.print1." hidden="1">{TRUE,TRUE,-0.8,-17,618,364.2,FALSE,FALSE,TRUE,TRUE,0,1,#N/A,1,#N/A,16.9245283018868,24.2272727272727,1,FALSE,FALSE,3,TRUE,1,FALSE,100,"Swvu.print1.","ACwvu.print1.",1,FALSE,FALSE,0.75,0.75,1,1,2,"&amp;L&amp;""Times New Roman""&amp;BCS First Boston&amp;C&amp;""Times New Roman""&amp;12&amp;BAUTOFINANCE GROUP, INC.
AFG 1992-A Grantor Trust Loss and Delinquency Analysis&amp;""Courier""&amp;10&amp;B
","",TRUE,FALSE,FALSE,FALSE,1,#N/A,1,1,"=R8C1:R77C31",FALSE,#N/A,#N/A,FALSE,FALSE}</definedName>
    <definedName name="wvu.print2." hidden="1">{TRUE,TRUE,-0.8,-17,618,364.2,FALSE,FALSE,TRUE,TRUE,0,26,#N/A,1,#N/A,15.7285714285714,24.2272727272727,1,FALSE,FALSE,3,TRUE,1,FALSE,100,"Swvu.print2.","ACwvu.print2.",1,FALSE,FALSE,0.75,0.75,1,1,2,"&amp;L&amp;""Times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","",TRUE,FALSE,FALSE,FALSE,1,#N/A,1,1,"=R7C33:R84C63",FALSE,#N/A,#N/A,FALSE,FALSE}</definedName>
    <definedName name="wvu.print3." hidden="1">{TRUE,TRUE,-0.8,-17,618,364.2,FALSE,FALSE,TRUE,TRUE,0,58,#N/A,1,#N/A,15.7285714285714,24.2272727272727,1,FALSE,FALSE,3,TRUE,1,FALSE,100,"Swvu.print3.","ACwvu.print3.",1,FALSE,FALSE,0.75,0.75,1,1,2,"&amp;L&amp;""Times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","",TRUE,FALSE,FALSE,FALSE,1,#N/A,1,1,"=R7C65:R53C95",FALSE,#N/A,#N/A,FALSE,FALSE}</definedName>
    <definedName name="wwwwwww" hidden="1">{#N/A,#N/A,FALSE,"EXPENSE"}</definedName>
    <definedName name="x" localSheetId="0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RefActiveRow" localSheetId="1" hidden="1">#REF!</definedName>
    <definedName name="XRefActiveRow" localSheetId="0" hidden="1">#REF!</definedName>
    <definedName name="XRefActiveRow" hidden="1">#REF!</definedName>
    <definedName name="XRefColumnsCount" hidden="1">3</definedName>
    <definedName name="XRefCopy1Row" localSheetId="1" hidden="1">#REF!</definedName>
    <definedName name="XRefCopy1Row" localSheetId="0" hidden="1">#REF!</definedName>
    <definedName name="XRefCopy1Row" hidden="1">#REF!</definedName>
    <definedName name="XRefCopy2Row" localSheetId="1" hidden="1">#REF!</definedName>
    <definedName name="XRefCopy2Row" localSheetId="0" hidden="1">#REF!</definedName>
    <definedName name="XRefCopy2Row" hidden="1">#REF!</definedName>
    <definedName name="XRefCopy3Row" localSheetId="1" hidden="1">#REF!</definedName>
    <definedName name="XRefCopy3Row" localSheetId="0" hidden="1">#REF!</definedName>
    <definedName name="XRefCopy3Row" hidden="1">#REF!</definedName>
    <definedName name="XRefCopyRangeCount" hidden="1">3</definedName>
    <definedName name="XRefPaste1Row" localSheetId="1" hidden="1">#REF!</definedName>
    <definedName name="XRefPaste1Row" localSheetId="0" hidden="1">#REF!</definedName>
    <definedName name="XRefPaste1Row" hidden="1">#REF!</definedName>
    <definedName name="XRefPaste2Row" localSheetId="1" hidden="1">#REF!</definedName>
    <definedName name="XRefPaste2Row" localSheetId="0" hidden="1">#REF!</definedName>
    <definedName name="XRefPaste2Row" hidden="1">#REF!</definedName>
    <definedName name="XRefPasteRangeCount" hidden="1">2</definedName>
    <definedName name="xxxxxxxxxxxxxxxxxxxxxx" hidden="1">{#N/A,#N/A,FALSE,"EXPENSE"}</definedName>
    <definedName name="XYZ" localSheetId="0" hidden="1">{"PAGE_1",#N/A,FALSE,"MONTH"}</definedName>
    <definedName name="XYZ" hidden="1">{"PAGE_1",#N/A,FALSE,"MONTH"}</definedName>
    <definedName name="xyzUserPassword" hidden="1">"abcd"</definedName>
    <definedName name="xz" localSheetId="0" hidden="1">{#N/A,#N/A,FALSE,"Aging Summary";#N/A,#N/A,FALSE,"Ratio Analysis";#N/A,#N/A,FALSE,"Test 120 Day Accts";#N/A,#N/A,FALSE,"Tickmarks"}</definedName>
    <definedName name="xz" hidden="1">{#N/A,#N/A,FALSE,"Aging Summary";#N/A,#N/A,FALSE,"Ratio Analysis";#N/A,#N/A,FALSE,"Test 120 Day Accts";#N/A,#N/A,FALSE,"Tickmarks"}</definedName>
    <definedName name="xzy" hidden="1">{#N/A,#N/A,FALSE,"ALLOC"}</definedName>
    <definedName name="ydrtydgdg" hidden="1">{#N/A,#N/A,FALSE,"EXPENSE"}</definedName>
    <definedName name="yeteterter" hidden="1">{#N/A,#N/A,FALSE,"ALLOC"}</definedName>
    <definedName name="yeyertrt" hidden="1">{#N/A,#N/A,FALSE,"ALLOC"}</definedName>
    <definedName name="yjtdhjhtshbrfgadf" hidden="1">{#N/A,#N/A,FALSE,"EXPENSE"}</definedName>
    <definedName name="yrtyrtyrt" hidden="1">{#N/A,#N/A,FALSE,"ALLOC"}</definedName>
    <definedName name="yrtyryryf" hidden="1">{#N/A,#N/A,FALSE,"EXPENSE"}</definedName>
    <definedName name="yryrtyrty" hidden="1">{#N/A,#N/A,FALSE,"EXPENSE"}</definedName>
    <definedName name="yt" localSheetId="0" hidden="1">{#N/A,#N/A,FALSE,"Aging Summary";#N/A,#N/A,FALSE,"Ratio Analysis";#N/A,#N/A,FALSE,"Test 120 Day Accts";#N/A,#N/A,FALSE,"Tickmarks"}</definedName>
    <definedName name="yt" hidden="1">{#N/A,#N/A,FALSE,"Aging Summary";#N/A,#N/A,FALSE,"Ratio Analysis";#N/A,#N/A,FALSE,"Test 120 Day Accts";#N/A,#N/A,FALSE,"Tickmarks"}</definedName>
    <definedName name="ytetetet" hidden="1">{#N/A,#N/A,FALSE,"EXPENSE"}</definedName>
    <definedName name="ytrysrtertrtyhfgh" hidden="1">{#N/A,#N/A,FALSE,"EXPENSE"}</definedName>
    <definedName name="ytyrtyhrbfgbv" hidden="1">{#N/A,#N/A,FALSE,"EXPENSE"}</definedName>
    <definedName name="yyyyy" hidden="1">{#N/A,#N/A,FALSE,"EXPENSE"}</definedName>
    <definedName name="yyyyyyy" hidden="1">{#N/A,#N/A,FALSE,"EXPENSE"}</definedName>
    <definedName name="zbfgbzxcvxzcv" hidden="1">{#N/A,#N/A,FALSE,"EXPENSE"}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E17" i="1"/>
  <c r="C17" i="1"/>
  <c r="A47" i="1" l="1"/>
  <c r="A48" i="1" s="1"/>
  <c r="A49" i="1" s="1"/>
  <c r="A50" i="1" s="1"/>
  <c r="A51" i="1" s="1"/>
  <c r="C12" i="1"/>
  <c r="E12" i="1" s="1"/>
  <c r="G12" i="1" s="1"/>
  <c r="J5" i="1" l="1"/>
  <c r="J6" i="1"/>
  <c r="J7" i="1"/>
  <c r="J8" i="1"/>
  <c r="J4" i="1"/>
  <c r="G14" i="1" l="1"/>
  <c r="E14" i="1"/>
  <c r="C14" i="1"/>
  <c r="H5" i="1"/>
  <c r="H6" i="1"/>
  <c r="H7" i="1"/>
  <c r="H8" i="1"/>
  <c r="H4" i="1"/>
  <c r="H27" i="4"/>
  <c r="H28" i="4" s="1"/>
  <c r="H29" i="4" s="1"/>
  <c r="H30" i="4" s="1"/>
  <c r="A25" i="4"/>
  <c r="A33" i="4" s="1"/>
  <c r="G1" i="4" a="1"/>
  <c r="G1" i="4" s="1"/>
  <c r="G19" i="1" l="1"/>
  <c r="E19" i="1"/>
  <c r="E23" i="1" s="1"/>
  <c r="E25" i="1" s="1"/>
  <c r="G23" i="1" l="1"/>
  <c r="G25" i="1" s="1"/>
  <c r="E29" i="1"/>
  <c r="E31" i="1" s="1"/>
  <c r="E33" i="1" s="1"/>
  <c r="G29" i="1" l="1"/>
  <c r="G31" i="1" s="1"/>
  <c r="G33" i="1" s="1"/>
  <c r="C19" i="1"/>
  <c r="C23" i="1" l="1"/>
  <c r="C25" i="1" s="1"/>
  <c r="C29" i="1" s="1"/>
  <c r="C31" i="1" s="1"/>
  <c r="C33" i="1" s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l="1"/>
  <c r="A41" i="1" s="1"/>
  <c r="A42" i="1" s="1"/>
  <c r="A43" i="1" s="1"/>
  <c r="A44" i="1" s="1"/>
  <c r="A45" i="1" s="1"/>
  <c r="A4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<sst xmlns="http://schemas.openxmlformats.org/spreadsheetml/2006/main" count="78" uniqueCount="75">
  <si>
    <t>PROCEDURES AND INPUTS</t>
  </si>
  <si>
    <t>General Instructions:</t>
  </si>
  <si>
    <t>-</t>
  </si>
  <si>
    <r>
      <t xml:space="preserve">Amounts in </t>
    </r>
    <r>
      <rPr>
        <sz val="11"/>
        <color rgb="FF0000FF"/>
        <rFont val="Calibri"/>
        <family val="2"/>
        <scheme val="minor"/>
      </rPr>
      <t>blue are inputs</t>
    </r>
    <r>
      <rPr>
        <sz val="11"/>
        <rFont val="Calibri"/>
        <family val="2"/>
        <scheme val="minor"/>
      </rPr>
      <t xml:space="preserve"> and</t>
    </r>
    <r>
      <rPr>
        <sz val="11"/>
        <color rgb="FFFF0000"/>
        <rFont val="Calibri"/>
        <family val="2"/>
        <scheme val="minor"/>
      </rPr>
      <t xml:space="preserve"> red are links</t>
    </r>
    <r>
      <rPr>
        <sz val="11"/>
        <rFont val="Calibri"/>
        <family val="2"/>
        <scheme val="minor"/>
      </rPr>
      <t xml:space="preserve"> that need to be updated.</t>
    </r>
  </si>
  <si>
    <t>STEPS FOR UPDATING</t>
  </si>
  <si>
    <t>All of the header information and amounts in the MFR tabs are populated with formulas and/or links.</t>
  </si>
  <si>
    <t>a.</t>
  </si>
  <si>
    <t>Update 1 through 3 below with the current year annual update information</t>
  </si>
  <si>
    <t>b.</t>
  </si>
  <si>
    <t>Copy the following UI Output reports on the tabs with the same name:</t>
  </si>
  <si>
    <t>Reg FL FERC IS - 3 Adjusted</t>
  </si>
  <si>
    <t>c.</t>
  </si>
  <si>
    <t>Copy the completed MFR C-6 onto the "MFR C-6" tab</t>
  </si>
  <si>
    <t>Update the SPP-Recoverable Cost FERC Account Numbers to agree w/the Var Calc SPP FERC numbers</t>
  </si>
  <si>
    <t>d.</t>
  </si>
  <si>
    <t>Tab "MFR C-6 Var Calc for MFR C-8" uses a V lookup formula to pull only the operating expenses into the Var Calculation</t>
  </si>
  <si>
    <t>Update this tab for new accounts added to MFR C-6;  make sure that all variance columns are added for new accounts.</t>
  </si>
  <si>
    <t>Confirm that the total operating expense in the Tie Points section below nets to zero</t>
  </si>
  <si>
    <t>GENERAL INFORMATION</t>
  </si>
  <si>
    <t>DOCKET NO.   2023 Settlement</t>
  </si>
  <si>
    <t>Time Periods:</t>
  </si>
  <si>
    <t>Projected Test Year 3 Ended</t>
  </si>
  <si>
    <t>Year 5</t>
  </si>
  <si>
    <t>Year 2027</t>
  </si>
  <si>
    <t>2027B</t>
  </si>
  <si>
    <t>Projected Test Year 2 Ended</t>
  </si>
  <si>
    <t>Year 4</t>
  </si>
  <si>
    <t>Year 2026</t>
  </si>
  <si>
    <t>2026B</t>
  </si>
  <si>
    <t>Projected Test Year 1 Ended</t>
  </si>
  <si>
    <t>Year 3</t>
  </si>
  <si>
    <t>Year 2025</t>
  </si>
  <si>
    <t>2025B</t>
  </si>
  <si>
    <t>Prior Year Ended</t>
  </si>
  <si>
    <t>Year 2</t>
  </si>
  <si>
    <t>Year 2024</t>
  </si>
  <si>
    <t>2024B</t>
  </si>
  <si>
    <t>Historical Year Ended</t>
  </si>
  <si>
    <t>Year 1</t>
  </si>
  <si>
    <t>Year 2023</t>
  </si>
  <si>
    <t>2023B</t>
  </si>
  <si>
    <t>Witness:  Anderson, Weir</t>
  </si>
  <si>
    <t>Tie Points</t>
  </si>
  <si>
    <t>SCHEDULE C-44</t>
  </si>
  <si>
    <t>REVENUE EXPANSION FACTOR</t>
  </si>
  <si>
    <t>Page 1 of 1</t>
  </si>
  <si>
    <t>FLORIDA PUBLIC SERVICE COMMISSION</t>
  </si>
  <si>
    <t xml:space="preserve">Explanation: </t>
  </si>
  <si>
    <t>Provide the calculation of the revenue expansion factor for the test year.</t>
  </si>
  <si>
    <t>Type of Data Shown:</t>
  </si>
  <si>
    <t>X</t>
  </si>
  <si>
    <t>COMPANY: Duke Energy Florida, LLC</t>
  </si>
  <si>
    <t>DOCKET NO.: 20240025-EI</t>
  </si>
  <si>
    <t>_</t>
  </si>
  <si>
    <t>Witness:  Olivier</t>
  </si>
  <si>
    <t>(1)</t>
  </si>
  <si>
    <t>Line</t>
  </si>
  <si>
    <t>Percent - Test Year 1</t>
  </si>
  <si>
    <t>Percent - Test Year 2</t>
  </si>
  <si>
    <t>Percent - Test Year 3</t>
  </si>
  <si>
    <t>No.</t>
  </si>
  <si>
    <t>Description</t>
  </si>
  <si>
    <t xml:space="preserve"> </t>
  </si>
  <si>
    <t>Revenue Requirement</t>
  </si>
  <si>
    <t>Bad Debt Rate</t>
  </si>
  <si>
    <t>Net Before Income Taxes (1) - (3)</t>
  </si>
  <si>
    <t>State Income Tax Rate</t>
  </si>
  <si>
    <t>State Income Tax (5) X (7)</t>
  </si>
  <si>
    <t>Net Before Federal Income Tax</t>
  </si>
  <si>
    <t>Federal Income Tax Rate</t>
  </si>
  <si>
    <t>Federal Income Tax (11) X (13)</t>
  </si>
  <si>
    <t>Revenue Expansion Factor (11) - (15)</t>
  </si>
  <si>
    <t>Net Operating Income Multiplier (100% / LINE 17)</t>
  </si>
  <si>
    <t>Supporting Schedules:  C-11</t>
  </si>
  <si>
    <t>Recap Schedules: A-1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</si>
</sst>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00%"/>
    <numFmt numFmtId="165" formatCode="_(* #,##0.0_);_(* \(#,##0.0\);_(* &quot;-&quot;??_);_(@_)"/>
    <numFmt numFmtId="166" formatCode="0.00000"/>
    <numFmt numFmtId="167" formatCode="0_);\(0\)"/>
    <numFmt numFmtId="168" formatCode="0.\ "/>
    <numFmt numFmtId="169" formatCode="0.\ \ "/>
    <numFmt numFmtId="170" formatCode="_(* #,##0.00000_);_(* \(#,##0.00000\);_(* &quot;-&quot;??_);_(@_)"/>
  </numFmts>
  <fonts count="25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8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name val="Arial"/>
      <family val="2"/>
    </font>
    <font>
      <u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u/>
      <sz val="12"/>
      <color rgb="FF000000"/>
      <name val="Times New Roman"/>
      <family val="1"/>
    </font>
    <font>
      <b/>
      <sz val="10"/>
      <name val="Calibri"/>
      <family val="2"/>
      <scheme val="minor"/>
    </font>
    <font>
      <sz val="10"/>
      <name val="Arial Narrow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3333FF"/>
      <name val="Calibri"/>
      <family val="2"/>
      <scheme val="minor"/>
    </font>
    <font>
      <sz val="11"/>
      <color rgb="FF240CB4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0" fontId="4" fillId="0" borderId="0"/>
    <xf numFmtId="0" fontId="10" fillId="0" borderId="0"/>
    <xf numFmtId="0" fontId="4" fillId="0" borderId="0"/>
    <xf numFmtId="43" fontId="3" fillId="0" borderId="0" applyFont="0" applyFill="0" applyBorder="0" applyAlignment="0" applyProtection="0"/>
    <xf numFmtId="0" fontId="17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" fillId="0" borderId="0"/>
    <xf numFmtId="43" fontId="16" fillId="0" borderId="0" applyFont="0" applyFill="0" applyBorder="0" applyAlignment="0" applyProtection="0"/>
  </cellStyleXfs>
  <cellXfs count="91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1" applyFont="1"/>
    <xf numFmtId="0" fontId="8" fillId="0" borderId="1" xfId="0" applyFont="1" applyBorder="1"/>
    <xf numFmtId="0" fontId="9" fillId="0" borderId="1" xfId="0" applyFont="1" applyBorder="1"/>
    <xf numFmtId="0" fontId="0" fillId="0" borderId="1" xfId="0" applyBorder="1" applyAlignment="1">
      <alignment horizontal="left" vertical="top"/>
    </xf>
    <xf numFmtId="0" fontId="10" fillId="0" borderId="0" xfId="2"/>
    <xf numFmtId="0" fontId="0" fillId="0" borderId="0" xfId="0" applyAlignment="1">
      <alignment horizontal="centerContinuous" wrapText="1"/>
    </xf>
    <xf numFmtId="0" fontId="5" fillId="0" borderId="0" xfId="0" applyFont="1" applyAlignment="1">
      <alignment horizontal="right"/>
    </xf>
    <xf numFmtId="0" fontId="7" fillId="0" borderId="0" xfId="1" applyFont="1" applyAlignment="1">
      <alignment horizontal="left"/>
    </xf>
    <xf numFmtId="0" fontId="5" fillId="0" borderId="0" xfId="0" applyFont="1" applyAlignment="1">
      <alignment horizontal="centerContinuous" wrapText="1"/>
    </xf>
    <xf numFmtId="0" fontId="11" fillId="0" borderId="0" xfId="2" applyFont="1" applyAlignment="1">
      <alignment horizontal="right"/>
    </xf>
    <xf numFmtId="0" fontId="12" fillId="0" borderId="0" xfId="2" applyFont="1"/>
    <xf numFmtId="14" fontId="12" fillId="0" borderId="0" xfId="2" applyNumberFormat="1" applyFont="1" applyAlignment="1">
      <alignment horizontal="left"/>
    </xf>
    <xf numFmtId="14" fontId="7" fillId="0" borderId="0" xfId="1" applyNumberFormat="1" applyFont="1"/>
    <xf numFmtId="0" fontId="13" fillId="0" borderId="0" xfId="0" applyFont="1"/>
    <xf numFmtId="0" fontId="14" fillId="0" borderId="0" xfId="2" applyFont="1"/>
    <xf numFmtId="0" fontId="12" fillId="0" borderId="0" xfId="2" quotePrefix="1" applyFont="1" applyAlignment="1">
      <alignment horizontal="center"/>
    </xf>
    <xf numFmtId="0" fontId="15" fillId="0" borderId="1" xfId="1" applyFont="1" applyBorder="1" applyAlignment="1">
      <alignment horizontal="fill" vertical="center"/>
    </xf>
    <xf numFmtId="0" fontId="12" fillId="0" borderId="1" xfId="1" applyFont="1" applyBorder="1" applyAlignment="1">
      <alignment horizontal="fill" vertical="center"/>
    </xf>
    <xf numFmtId="0" fontId="15" fillId="0" borderId="0" xfId="1" applyFont="1" applyAlignment="1">
      <alignment horizontal="fill" vertical="center"/>
    </xf>
    <xf numFmtId="0" fontId="7" fillId="0" borderId="0" xfId="1" applyFont="1" applyAlignment="1">
      <alignment vertical="center"/>
    </xf>
    <xf numFmtId="0" fontId="12" fillId="0" borderId="2" xfId="3" quotePrefix="1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2" fillId="0" borderId="1" xfId="1" applyFont="1" applyBorder="1" applyAlignment="1">
      <alignment horizontal="center" vertical="center"/>
    </xf>
    <xf numFmtId="0" fontId="12" fillId="0" borderId="1" xfId="1" quotePrefix="1" applyFont="1" applyBorder="1" applyAlignment="1">
      <alignment horizontal="center" vertical="center"/>
    </xf>
    <xf numFmtId="6" fontId="12" fillId="0" borderId="1" xfId="1" quotePrefix="1" applyNumberFormat="1" applyFont="1" applyBorder="1" applyAlignment="1">
      <alignment horizontal="center" vertical="center"/>
    </xf>
    <xf numFmtId="49" fontId="12" fillId="0" borderId="1" xfId="1" quotePrefix="1" applyNumberFormat="1" applyFont="1" applyBorder="1" applyAlignment="1">
      <alignment horizontal="center" vertical="center"/>
    </xf>
    <xf numFmtId="49" fontId="12" fillId="0" borderId="1" xfId="3" quotePrefix="1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3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3" applyFont="1" applyAlignment="1">
      <alignment horizontal="left"/>
    </xf>
    <xf numFmtId="37" fontId="12" fillId="0" borderId="0" xfId="0" applyNumberFormat="1" applyFont="1" applyAlignment="1">
      <alignment horizontal="left" vertical="center"/>
    </xf>
    <xf numFmtId="37" fontId="12" fillId="0" borderId="0" xfId="0" applyNumberFormat="1" applyFont="1" applyAlignment="1">
      <alignment vertical="center"/>
    </xf>
    <xf numFmtId="10" fontId="12" fillId="0" borderId="0" xfId="0" applyNumberFormat="1" applyFont="1" applyAlignment="1">
      <alignment vertical="center"/>
    </xf>
    <xf numFmtId="37" fontId="7" fillId="0" borderId="0" xfId="0" applyNumberFormat="1" applyFont="1" applyAlignment="1">
      <alignment vertical="center"/>
    </xf>
    <xf numFmtId="10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7" fontId="12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top" wrapText="1"/>
    </xf>
    <xf numFmtId="164" fontId="7" fillId="0" borderId="3" xfId="0" applyNumberFormat="1" applyFont="1" applyBorder="1" applyAlignment="1">
      <alignment vertical="center"/>
    </xf>
    <xf numFmtId="165" fontId="7" fillId="0" borderId="0" xfId="4" applyNumberFormat="1" applyFont="1" applyFill="1" applyBorder="1"/>
    <xf numFmtId="166" fontId="12" fillId="0" borderId="0" xfId="0" applyNumberFormat="1" applyFont="1" applyAlignment="1">
      <alignment horizontal="right" vertical="center"/>
    </xf>
    <xf numFmtId="167" fontId="12" fillId="0" borderId="0" xfId="8" applyNumberFormat="1" applyFont="1" applyAlignment="1">
      <alignment vertical="top" wrapText="1"/>
    </xf>
    <xf numFmtId="14" fontId="12" fillId="0" borderId="1" xfId="1" quotePrefix="1" applyNumberFormat="1" applyFont="1" applyBorder="1" applyAlignment="1">
      <alignment horizontal="center" vertical="center"/>
    </xf>
    <xf numFmtId="168" fontId="19" fillId="0" borderId="0" xfId="9" applyNumberFormat="1" applyFont="1"/>
    <xf numFmtId="0" fontId="19" fillId="0" borderId="0" xfId="9" applyFont="1"/>
    <xf numFmtId="0" fontId="16" fillId="0" borderId="0" xfId="9"/>
    <xf numFmtId="0" fontId="20" fillId="0" borderId="0" xfId="9" applyFont="1" applyAlignment="1">
      <alignment horizontal="center"/>
    </xf>
    <xf numFmtId="169" fontId="19" fillId="0" borderId="0" xfId="9" applyNumberFormat="1" applyFont="1"/>
    <xf numFmtId="0" fontId="20" fillId="0" borderId="1" xfId="9" applyFont="1" applyBorder="1"/>
    <xf numFmtId="0" fontId="19" fillId="0" borderId="1" xfId="9" applyFont="1" applyBorder="1"/>
    <xf numFmtId="0" fontId="16" fillId="0" borderId="1" xfId="9" applyBorder="1"/>
    <xf numFmtId="168" fontId="19" fillId="0" borderId="0" xfId="9" applyNumberFormat="1" applyFont="1" applyAlignment="1">
      <alignment horizontal="right"/>
    </xf>
    <xf numFmtId="14" fontId="22" fillId="0" borderId="0" xfId="9" applyNumberFormat="1" applyFont="1"/>
    <xf numFmtId="169" fontId="20" fillId="0" borderId="0" xfId="9" applyNumberFormat="1" applyFont="1"/>
    <xf numFmtId="0" fontId="19" fillId="0" borderId="0" xfId="9" applyFont="1" applyAlignment="1">
      <alignment horizontal="right"/>
    </xf>
    <xf numFmtId="0" fontId="19" fillId="0" borderId="0" xfId="9" applyFont="1" applyAlignment="1">
      <alignment horizontal="left"/>
    </xf>
    <xf numFmtId="0" fontId="19" fillId="0" borderId="0" xfId="9" applyFont="1" applyAlignment="1">
      <alignment horizontal="center"/>
    </xf>
    <xf numFmtId="0" fontId="23" fillId="0" borderId="0" xfId="9" applyFont="1"/>
    <xf numFmtId="14" fontId="22" fillId="0" borderId="0" xfId="9" applyNumberFormat="1" applyFont="1" applyAlignment="1">
      <alignment horizontal="center"/>
    </xf>
    <xf numFmtId="0" fontId="24" fillId="2" borderId="0" xfId="2" applyFont="1" applyFill="1" applyAlignment="1">
      <alignment horizontal="center" vertical="center"/>
    </xf>
    <xf numFmtId="0" fontId="24" fillId="2" borderId="0" xfId="10" applyFont="1" applyFill="1" applyAlignment="1">
      <alignment horizontal="center" vertical="center"/>
    </xf>
    <xf numFmtId="0" fontId="24" fillId="2" borderId="0" xfId="2" quotePrefix="1" applyFont="1" applyFill="1" applyAlignment="1">
      <alignment horizontal="center" vertical="center"/>
    </xf>
    <xf numFmtId="167" fontId="12" fillId="0" borderId="2" xfId="3" quotePrefix="1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37" fontId="12" fillId="0" borderId="2" xfId="0" applyNumberFormat="1" applyFont="1" applyBorder="1" applyAlignment="1">
      <alignment vertical="center"/>
    </xf>
    <xf numFmtId="0" fontId="7" fillId="0" borderId="2" xfId="1" applyFont="1" applyBorder="1"/>
    <xf numFmtId="3" fontId="12" fillId="0" borderId="2" xfId="0" applyNumberFormat="1" applyFont="1" applyBorder="1" applyAlignment="1">
      <alignment vertical="center"/>
    </xf>
    <xf numFmtId="170" fontId="12" fillId="0" borderId="0" xfId="11" applyNumberFormat="1" applyFont="1" applyAlignment="1">
      <alignment vertical="center"/>
    </xf>
    <xf numFmtId="170" fontId="12" fillId="0" borderId="0" xfId="11" applyNumberFormat="1" applyFont="1" applyAlignment="1" applyProtection="1">
      <alignment vertical="center"/>
    </xf>
    <xf numFmtId="170" fontId="7" fillId="0" borderId="0" xfId="11" applyNumberFormat="1" applyFont="1" applyBorder="1" applyAlignment="1">
      <alignment vertical="center"/>
    </xf>
    <xf numFmtId="170" fontId="12" fillId="0" borderId="0" xfId="11" applyNumberFormat="1" applyFont="1" applyFill="1" applyBorder="1" applyAlignment="1">
      <alignment horizontal="right" vertical="center"/>
    </xf>
    <xf numFmtId="170" fontId="12" fillId="0" borderId="0" xfId="11" applyNumberFormat="1" applyFont="1" applyBorder="1" applyAlignment="1" applyProtection="1">
      <alignment vertical="center"/>
    </xf>
    <xf numFmtId="170" fontId="7" fillId="0" borderId="3" xfId="11" applyNumberFormat="1" applyFont="1" applyBorder="1" applyAlignment="1">
      <alignment vertical="center"/>
    </xf>
    <xf numFmtId="170" fontId="12" fillId="0" borderId="0" xfId="11" applyNumberFormat="1" applyFont="1" applyBorder="1" applyAlignment="1">
      <alignment vertical="center"/>
    </xf>
    <xf numFmtId="170" fontId="11" fillId="0" borderId="0" xfId="11" applyNumberFormat="1" applyFont="1" applyAlignment="1">
      <alignment vertical="center"/>
    </xf>
    <xf numFmtId="170" fontId="7" fillId="0" borderId="0" xfId="11" applyNumberFormat="1" applyFont="1" applyBorder="1" applyAlignment="1"/>
    <xf numFmtId="170" fontId="7" fillId="0" borderId="3" xfId="11" applyNumberFormat="1" applyFont="1" applyBorder="1" applyAlignment="1"/>
    <xf numFmtId="170" fontId="12" fillId="0" borderId="3" xfId="11" applyNumberFormat="1" applyFont="1" applyBorder="1" applyAlignment="1">
      <alignment horizontal="left" vertical="center"/>
    </xf>
    <xf numFmtId="170" fontId="12" fillId="0" borderId="0" xfId="11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</cellXfs>
  <cellStyles count="12">
    <cellStyle name="Comma" xfId="11" builtinId="3"/>
    <cellStyle name="Comma 3" xfId="4" xr:uid="{92A1D633-C24A-433F-8A5C-61FDA77EBB03}"/>
    <cellStyle name="Normal" xfId="0" builtinId="0"/>
    <cellStyle name="Normal 11 2" xfId="9" xr:uid="{D2FDC48E-EBCA-42B9-AD9D-6544BB74F376}"/>
    <cellStyle name="Normal 19" xfId="5" xr:uid="{2973345D-D6ED-4DC7-8515-8D23051F77C3}"/>
    <cellStyle name="Normal 2" xfId="1" xr:uid="{B08DF91A-CBF4-4429-9A6B-9EEEFCD0A8F6}"/>
    <cellStyle name="Normal 2 10" xfId="10" xr:uid="{47FE3A29-4127-40F5-A4EB-718242959815}"/>
    <cellStyle name="Normal 2 2" xfId="3" xr:uid="{DDEFAD78-F26C-4183-9FD1-FBF7A6391AA3}"/>
    <cellStyle name="Normal 303" xfId="8" xr:uid="{4E4DA93E-58C0-4169-90AB-1E660E764581}"/>
    <cellStyle name="Normal 5" xfId="2" xr:uid="{32C76A5A-9DC9-49D3-9A11-134EB8F9B416}"/>
    <cellStyle name="Normal 6" xfId="7" xr:uid="{B98B8AD6-4420-476C-A119-86071731EFFB}"/>
    <cellStyle name="Normal 7" xfId="6" xr:uid="{1E65A1E3-E5DE-4627-A903-CD1F8BA5F4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0AAC0CF-C1B2-469F-B42A-14D5E08C8E07}"/>
            </a:ext>
          </a:extLst>
        </xdr:cNvPr>
        <xdr:cNvSpPr txBox="1"/>
      </xdr:nvSpPr>
      <xdr:spPr>
        <a:xfrm>
          <a:off x="10775950" y="426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578BB29-7F85-48DA-B877-BEAA7B96A895}"/>
            </a:ext>
          </a:extLst>
        </xdr:cNvPr>
        <xdr:cNvSpPr txBox="1"/>
      </xdr:nvSpPr>
      <xdr:spPr>
        <a:xfrm>
          <a:off x="10775950" y="806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BDC4AF1-0C69-497B-8FB6-92E81717B09F}"/>
            </a:ext>
          </a:extLst>
        </xdr:cNvPr>
        <xdr:cNvSpPr txBox="1"/>
      </xdr:nvSpPr>
      <xdr:spPr>
        <a:xfrm>
          <a:off x="10775950" y="806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B401D06-24A8-4DD7-809B-0219559F72B3}"/>
            </a:ext>
          </a:extLst>
        </xdr:cNvPr>
        <xdr:cNvSpPr txBox="1"/>
      </xdr:nvSpPr>
      <xdr:spPr>
        <a:xfrm>
          <a:off x="10775950" y="806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F5D2D3C-8AA3-48F1-8EEE-5127A8694156}"/>
            </a:ext>
          </a:extLst>
        </xdr:cNvPr>
        <xdr:cNvSpPr txBox="1"/>
      </xdr:nvSpPr>
      <xdr:spPr>
        <a:xfrm>
          <a:off x="10775950" y="806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1B9AB69-4957-4136-B21E-0A7627881DCF}"/>
            </a:ext>
          </a:extLst>
        </xdr:cNvPr>
        <xdr:cNvSpPr txBox="1"/>
      </xdr:nvSpPr>
      <xdr:spPr>
        <a:xfrm>
          <a:off x="107759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68D2BDD-14FB-4A2C-B1D4-5F0DD8303072}"/>
            </a:ext>
          </a:extLst>
        </xdr:cNvPr>
        <xdr:cNvSpPr txBox="1"/>
      </xdr:nvSpPr>
      <xdr:spPr>
        <a:xfrm>
          <a:off x="107759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C517E62-C826-44C3-B99F-5ED8194E2A73}"/>
            </a:ext>
          </a:extLst>
        </xdr:cNvPr>
        <xdr:cNvSpPr txBox="1"/>
      </xdr:nvSpPr>
      <xdr:spPr>
        <a:xfrm>
          <a:off x="10775950" y="1216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52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B5813759-7168-4DB7-94F0-C772A319ECCE}"/>
            </a:ext>
          </a:extLst>
        </xdr:cNvPr>
        <xdr:cNvSpPr txBox="1"/>
      </xdr:nvSpPr>
      <xdr:spPr>
        <a:xfrm>
          <a:off x="9858375" y="407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ukeenergy.sharepoint.com/sites/DEFRC2024/Shared%20Documents/MFRs/5.%20%202024%20Litigated%20Filing/MFR%20C%20Schedules/C-11%20Uncollectible%20Accounts.xlsx" TargetMode="External"/><Relationship Id="rId1" Type="http://schemas.openxmlformats.org/officeDocument/2006/relationships/externalLinkPath" Target="C-11%20Uncollectible%20Accou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cedures &amp; Inputs"/>
      <sheetName val="MFR C-11"/>
      <sheetName val="Support Projected--&gt;"/>
      <sheetName val="REG FL FERC IS - 3 Adjusted"/>
      <sheetName val="Scenario Info"/>
      <sheetName val="Support Historical --&gt;"/>
      <sheetName val="2023 WKTB_Reg"/>
      <sheetName val="2022 WKTB_Reg"/>
      <sheetName val="2021 WKTB_REG"/>
      <sheetName val="2020 WKTB_REG"/>
    </sheetNames>
    <sheetDataSet>
      <sheetData sheetId="0" refreshError="1"/>
      <sheetData sheetId="1">
        <row r="28">
          <cell r="P28">
            <v>2.8156199073181534E-3</v>
          </cell>
        </row>
        <row r="30">
          <cell r="P30">
            <v>3.0918621128337297E-3</v>
          </cell>
        </row>
        <row r="32">
          <cell r="P32">
            <v>3.3771805699664066E-3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EBED5-6DE3-4CD3-819D-DAFA88E60DC3}">
  <dimension ref="A1:M38"/>
  <sheetViews>
    <sheetView tabSelected="1" workbookViewId="0">
      <selection activeCell="K19" sqref="K19"/>
    </sheetView>
  </sheetViews>
  <sheetFormatPr defaultColWidth="8.77734375" defaultRowHeight="13.2" x14ac:dyDescent="0.25"/>
  <cols>
    <col min="1" max="1" width="8.77734375" style="54"/>
    <col min="2" max="2" width="9.6640625" style="54" customWidth="1"/>
    <col min="3" max="3" width="8.77734375" style="54" customWidth="1"/>
    <col min="4" max="5" width="8" style="54" customWidth="1"/>
    <col min="6" max="6" width="12.6640625" style="54" bestFit="1" customWidth="1"/>
    <col min="7" max="11" width="12.44140625" style="54" customWidth="1"/>
    <col min="12" max="12" width="10.77734375" style="54" bestFit="1" customWidth="1"/>
    <col min="13" max="15" width="8.77734375" style="54"/>
    <col min="16" max="16" width="12.109375" style="54" customWidth="1"/>
    <col min="17" max="16384" width="8.77734375" style="54"/>
  </cols>
  <sheetData>
    <row r="1" spans="1:13" ht="14.4" x14ac:dyDescent="0.3">
      <c r="A1" s="52" t="s">
        <v>0</v>
      </c>
      <c r="B1" s="53"/>
      <c r="C1" s="53"/>
      <c r="D1" s="53"/>
      <c r="E1" s="53"/>
      <c r="F1" s="53"/>
      <c r="G1" s="53" t="str" cm="1">
        <f t="array" aca="1" ref="G1" ca="1">CELL("filename",A1)</f>
        <v>K:\REGULATORY MATTERS 2009 FORWARD\20240025-Petition for Rate Case Increase\Discovery\OPC POD 1 (1-26)\Attachments\Q7\MFR C\[C-44 Revenue Expansion Factor.xlsx]Procedures &amp; Inputs</v>
      </c>
      <c r="H1" s="53"/>
      <c r="J1" s="53"/>
      <c r="K1" s="53"/>
    </row>
    <row r="2" spans="1:13" ht="14.4" x14ac:dyDescent="0.3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3" ht="14.4" x14ac:dyDescent="0.3">
      <c r="A3" s="52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3" ht="14.4" x14ac:dyDescent="0.3">
      <c r="A4" s="52"/>
      <c r="B4" s="55" t="s">
        <v>2</v>
      </c>
      <c r="C4" s="55"/>
      <c r="D4" s="55"/>
      <c r="E4" s="55"/>
      <c r="F4" s="55"/>
      <c r="G4" s="56" t="s">
        <v>3</v>
      </c>
      <c r="H4" s="53"/>
      <c r="I4" s="53"/>
      <c r="J4" s="53"/>
      <c r="K4" s="53"/>
    </row>
    <row r="5" spans="1:13" ht="14.4" x14ac:dyDescent="0.3">
      <c r="A5" s="52"/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3" ht="14.4" x14ac:dyDescent="0.3">
      <c r="A6" s="52"/>
      <c r="B6" s="57" t="s">
        <v>4</v>
      </c>
      <c r="C6" s="58"/>
      <c r="D6" s="58"/>
      <c r="E6" s="58"/>
      <c r="F6" s="58"/>
      <c r="G6" s="58"/>
      <c r="H6" s="58"/>
      <c r="I6" s="58"/>
      <c r="J6" s="58"/>
      <c r="K6" s="58"/>
      <c r="L6" s="59"/>
      <c r="M6" s="59"/>
    </row>
    <row r="7" spans="1:13" ht="14.4" x14ac:dyDescent="0.3">
      <c r="A7" s="52"/>
      <c r="B7" s="53" t="s">
        <v>5</v>
      </c>
      <c r="C7" s="53"/>
      <c r="D7" s="53"/>
      <c r="E7" s="53"/>
      <c r="F7" s="53"/>
      <c r="G7" s="53"/>
      <c r="H7" s="53"/>
      <c r="I7" s="53"/>
      <c r="J7" s="53"/>
      <c r="K7" s="53"/>
    </row>
    <row r="8" spans="1:13" ht="14.4" x14ac:dyDescent="0.3">
      <c r="A8" s="52"/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13" ht="14.4" x14ac:dyDescent="0.3">
      <c r="A9" s="60" t="s">
        <v>6</v>
      </c>
      <c r="B9" s="53" t="s">
        <v>7</v>
      </c>
      <c r="C9" s="53"/>
      <c r="D9" s="53"/>
      <c r="E9" s="53"/>
      <c r="F9" s="53"/>
      <c r="G9" s="53"/>
      <c r="H9" s="53"/>
      <c r="I9" s="53"/>
      <c r="J9" s="53"/>
      <c r="K9" s="53"/>
    </row>
    <row r="10" spans="1:13" ht="14.4" x14ac:dyDescent="0.3">
      <c r="A10" s="60"/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3" ht="14.4" x14ac:dyDescent="0.3">
      <c r="A11" s="60" t="s">
        <v>8</v>
      </c>
      <c r="B11" s="53" t="s">
        <v>9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1:13" ht="14.4" x14ac:dyDescent="0.3">
      <c r="A12" s="60"/>
      <c r="C12" s="53" t="s">
        <v>10</v>
      </c>
      <c r="D12" s="53"/>
      <c r="E12" s="53"/>
      <c r="F12" s="53"/>
      <c r="G12" s="53"/>
      <c r="H12" s="53"/>
      <c r="I12" s="53"/>
      <c r="J12" s="53"/>
      <c r="K12" s="53"/>
    </row>
    <row r="13" spans="1:13" ht="14.4" x14ac:dyDescent="0.3">
      <c r="C13" s="53"/>
      <c r="D13" s="53"/>
      <c r="E13" s="53"/>
      <c r="F13" s="53"/>
      <c r="G13" s="53"/>
      <c r="H13" s="53"/>
      <c r="I13" s="53"/>
      <c r="J13" s="53"/>
      <c r="K13" s="53"/>
    </row>
    <row r="14" spans="1:13" ht="14.4" x14ac:dyDescent="0.3">
      <c r="A14" s="60" t="s">
        <v>11</v>
      </c>
      <c r="B14" s="53" t="s">
        <v>12</v>
      </c>
      <c r="C14" s="53"/>
      <c r="D14" s="53"/>
      <c r="E14" s="53"/>
      <c r="F14" s="53"/>
      <c r="G14" s="53"/>
      <c r="H14" s="53"/>
      <c r="I14" s="53"/>
      <c r="J14" s="53"/>
      <c r="K14" s="53"/>
    </row>
    <row r="15" spans="1:13" ht="14.4" x14ac:dyDescent="0.3">
      <c r="A15" s="60"/>
      <c r="B15" s="53" t="s">
        <v>13</v>
      </c>
      <c r="C15" s="53"/>
      <c r="D15" s="53"/>
      <c r="E15" s="53"/>
      <c r="F15" s="53"/>
      <c r="G15" s="53"/>
      <c r="H15" s="53"/>
      <c r="I15" s="53"/>
      <c r="J15" s="53"/>
      <c r="K15" s="53"/>
    </row>
    <row r="16" spans="1:13" ht="14.4" x14ac:dyDescent="0.3">
      <c r="A16" s="60"/>
      <c r="B16" s="53"/>
      <c r="C16" s="53"/>
      <c r="D16" s="53"/>
      <c r="E16" s="53"/>
      <c r="F16" s="53"/>
      <c r="G16" s="53"/>
      <c r="H16" s="53"/>
      <c r="I16" s="53"/>
      <c r="J16" s="53"/>
      <c r="K16" s="53"/>
    </row>
    <row r="17" spans="1:13" ht="14.4" x14ac:dyDescent="0.3">
      <c r="A17" s="60" t="s">
        <v>14</v>
      </c>
      <c r="B17" s="53" t="s">
        <v>15</v>
      </c>
      <c r="C17" s="53"/>
      <c r="D17" s="53"/>
      <c r="E17" s="53"/>
      <c r="F17" s="53"/>
      <c r="G17" s="53"/>
      <c r="H17" s="53"/>
      <c r="I17" s="53"/>
      <c r="J17" s="53"/>
      <c r="K17" s="53"/>
    </row>
    <row r="18" spans="1:13" ht="14.4" x14ac:dyDescent="0.3">
      <c r="A18" s="60"/>
      <c r="B18" s="53" t="s">
        <v>16</v>
      </c>
      <c r="C18" s="53"/>
      <c r="D18" s="53"/>
      <c r="E18" s="53"/>
      <c r="F18" s="53"/>
      <c r="G18" s="53"/>
      <c r="H18" s="53"/>
      <c r="I18" s="53"/>
      <c r="J18" s="53"/>
      <c r="K18" s="53"/>
    </row>
    <row r="19" spans="1:13" ht="14.4" x14ac:dyDescent="0.3">
      <c r="A19" s="60"/>
      <c r="B19" s="53" t="s">
        <v>17</v>
      </c>
      <c r="C19" s="53"/>
      <c r="D19" s="53"/>
      <c r="E19" s="53"/>
      <c r="F19" s="53"/>
      <c r="G19" s="53"/>
      <c r="H19" s="53"/>
      <c r="I19" s="53"/>
      <c r="J19" s="53"/>
      <c r="K19" s="53"/>
    </row>
    <row r="20" spans="1:13" ht="14.4" x14ac:dyDescent="0.3">
      <c r="A20" s="60"/>
      <c r="B20" s="53"/>
      <c r="C20" s="53"/>
      <c r="D20" s="53"/>
      <c r="E20" s="53"/>
      <c r="F20" s="53"/>
      <c r="G20" s="53"/>
      <c r="H20" s="53"/>
      <c r="I20" s="53"/>
      <c r="J20" s="53"/>
      <c r="K20" s="53"/>
    </row>
    <row r="21" spans="1:13" ht="14.4" x14ac:dyDescent="0.3">
      <c r="A21" s="60"/>
      <c r="B21" s="53"/>
      <c r="C21" s="53"/>
      <c r="D21" s="53"/>
      <c r="E21" s="53"/>
      <c r="F21" s="53"/>
      <c r="G21" s="53"/>
      <c r="H21" s="53"/>
      <c r="I21" s="53"/>
      <c r="J21" s="53"/>
      <c r="K21" s="53"/>
    </row>
    <row r="22" spans="1:13" ht="14.4" x14ac:dyDescent="0.3">
      <c r="A22" s="52"/>
      <c r="B22" s="57" t="s">
        <v>18</v>
      </c>
      <c r="C22" s="58"/>
      <c r="D22" s="58"/>
      <c r="E22" s="58"/>
      <c r="F22" s="58"/>
      <c r="G22" s="58"/>
      <c r="H22" s="58"/>
      <c r="I22" s="58"/>
      <c r="J22" s="58"/>
      <c r="K22" s="58"/>
      <c r="L22" s="59"/>
      <c r="M22" s="59"/>
    </row>
    <row r="23" spans="1:13" ht="14.4" x14ac:dyDescent="0.3">
      <c r="A23" s="52">
        <v>1</v>
      </c>
      <c r="B23" s="61" t="s">
        <v>19</v>
      </c>
      <c r="C23" s="61"/>
      <c r="D23" s="61"/>
      <c r="E23" s="61"/>
      <c r="F23" s="61"/>
      <c r="G23" s="53"/>
      <c r="H23" s="53"/>
      <c r="I23" s="53"/>
      <c r="J23" s="53"/>
      <c r="K23" s="53"/>
    </row>
    <row r="24" spans="1:13" ht="14.4" x14ac:dyDescent="0.3">
      <c r="A24" s="52"/>
      <c r="B24" s="53"/>
      <c r="C24" s="53"/>
      <c r="D24" s="53"/>
      <c r="E24" s="53"/>
      <c r="F24" s="53"/>
      <c r="G24" s="53"/>
      <c r="H24" s="53"/>
      <c r="I24" s="53"/>
      <c r="J24" s="53"/>
      <c r="K24" s="53"/>
    </row>
    <row r="25" spans="1:13" ht="14.4" x14ac:dyDescent="0.3">
      <c r="A25" s="52">
        <f>+A23+1</f>
        <v>2</v>
      </c>
      <c r="B25" s="62" t="s">
        <v>20</v>
      </c>
      <c r="C25" s="62"/>
      <c r="D25" s="56"/>
      <c r="E25" s="56"/>
      <c r="F25" s="56"/>
      <c r="G25" s="53"/>
      <c r="H25" s="53"/>
      <c r="I25" s="53"/>
      <c r="J25" s="63"/>
      <c r="K25" s="53"/>
    </row>
    <row r="26" spans="1:13" ht="14.4" x14ac:dyDescent="0.3">
      <c r="A26" s="52"/>
      <c r="B26" s="64" t="s">
        <v>21</v>
      </c>
      <c r="C26" s="64"/>
      <c r="D26" s="65"/>
      <c r="E26" s="65"/>
      <c r="F26" s="65"/>
      <c r="G26" s="63" t="s">
        <v>22</v>
      </c>
      <c r="H26" s="66">
        <v>2027</v>
      </c>
      <c r="I26" s="67">
        <v>46752</v>
      </c>
      <c r="J26" s="53" t="s">
        <v>23</v>
      </c>
      <c r="K26" s="68" t="s">
        <v>24</v>
      </c>
    </row>
    <row r="27" spans="1:13" ht="14.4" x14ac:dyDescent="0.3">
      <c r="A27" s="52"/>
      <c r="B27" s="64" t="s">
        <v>25</v>
      </c>
      <c r="C27" s="64"/>
      <c r="D27" s="65"/>
      <c r="E27" s="65"/>
      <c r="F27" s="65"/>
      <c r="G27" s="63" t="s">
        <v>26</v>
      </c>
      <c r="H27" s="53">
        <f>+H26-1</f>
        <v>2026</v>
      </c>
      <c r="I27" s="67">
        <v>46387</v>
      </c>
      <c r="J27" s="53" t="s">
        <v>27</v>
      </c>
      <c r="K27" s="68" t="s">
        <v>28</v>
      </c>
    </row>
    <row r="28" spans="1:13" ht="14.4" x14ac:dyDescent="0.3">
      <c r="A28" s="52"/>
      <c r="B28" s="64" t="s">
        <v>29</v>
      </c>
      <c r="C28" s="64"/>
      <c r="D28" s="65"/>
      <c r="E28" s="65"/>
      <c r="F28" s="65"/>
      <c r="G28" s="63" t="s">
        <v>30</v>
      </c>
      <c r="H28" s="53">
        <f t="shared" ref="H28:H30" si="0">+H27-1</f>
        <v>2025</v>
      </c>
      <c r="I28" s="67">
        <v>46022</v>
      </c>
      <c r="J28" s="53" t="s">
        <v>31</v>
      </c>
      <c r="K28" s="68" t="s">
        <v>32</v>
      </c>
    </row>
    <row r="29" spans="1:13" ht="14.4" x14ac:dyDescent="0.3">
      <c r="A29" s="52"/>
      <c r="B29" s="64" t="s">
        <v>33</v>
      </c>
      <c r="C29" s="64"/>
      <c r="D29" s="64"/>
      <c r="E29" s="64"/>
      <c r="F29" s="64"/>
      <c r="G29" s="63" t="s">
        <v>34</v>
      </c>
      <c r="H29" s="53">
        <f t="shared" si="0"/>
        <v>2024</v>
      </c>
      <c r="I29" s="67">
        <v>45657</v>
      </c>
      <c r="J29" s="53" t="s">
        <v>35</v>
      </c>
      <c r="K29" s="69" t="s">
        <v>36</v>
      </c>
    </row>
    <row r="30" spans="1:13" ht="14.4" x14ac:dyDescent="0.3">
      <c r="A30" s="52"/>
      <c r="B30" s="64" t="s">
        <v>37</v>
      </c>
      <c r="C30" s="53"/>
      <c r="D30" s="64"/>
      <c r="E30" s="64"/>
      <c r="F30" s="64"/>
      <c r="G30" s="63" t="s">
        <v>38</v>
      </c>
      <c r="H30" s="53">
        <f t="shared" si="0"/>
        <v>2023</v>
      </c>
      <c r="I30" s="67">
        <v>45291</v>
      </c>
      <c r="J30" s="53" t="s">
        <v>39</v>
      </c>
      <c r="K30" s="70" t="s">
        <v>40</v>
      </c>
    </row>
    <row r="31" spans="1:13" ht="14.4" x14ac:dyDescent="0.3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</row>
    <row r="33" spans="1:13" ht="14.4" x14ac:dyDescent="0.3">
      <c r="A33" s="52">
        <f>+A25+1</f>
        <v>3</v>
      </c>
      <c r="B33" s="61" t="s">
        <v>41</v>
      </c>
      <c r="C33" s="61"/>
      <c r="D33" s="61"/>
      <c r="E33" s="61"/>
      <c r="F33" s="61"/>
    </row>
    <row r="38" spans="1:13" ht="14.4" x14ac:dyDescent="0.3">
      <c r="B38" s="57" t="s">
        <v>42</v>
      </c>
      <c r="C38" s="58"/>
      <c r="D38" s="58"/>
      <c r="E38" s="58"/>
      <c r="F38" s="58"/>
      <c r="G38" s="58"/>
      <c r="H38" s="58"/>
      <c r="I38" s="58"/>
      <c r="J38" s="58"/>
      <c r="K38" s="59"/>
      <c r="L38" s="59"/>
      <c r="M38" s="59"/>
    </row>
  </sheetData>
  <pageMargins left="0.5" right="0.5" top="0.75" bottom="0.5" header="0.3" footer="0.3"/>
  <pageSetup scale="75" orientation="portrait" r:id="rId1"/>
  <headerFooter>
    <oddHeader xml:space="preserve">&amp;RDEF’s Response to OPC POD 1 (1-26)
Q7
Page &amp;P of &amp;N
</oddHeader>
    <oddFooter>&amp;R20240025-OPCPOD1-00004273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BD3A8-CF4D-4D33-90AA-249424CC4DEB}">
  <dimension ref="A1:K52"/>
  <sheetViews>
    <sheetView tabSelected="1" zoomScale="80" zoomScaleNormal="80" zoomScaleSheetLayoutView="70" workbookViewId="0">
      <selection activeCell="K19" sqref="K19"/>
    </sheetView>
  </sheetViews>
  <sheetFormatPr defaultColWidth="9.109375" defaultRowHeight="13.8" x14ac:dyDescent="0.3"/>
  <cols>
    <col min="1" max="1" width="3.6640625" style="3" customWidth="1"/>
    <col min="2" max="2" width="55.6640625" style="3" customWidth="1"/>
    <col min="3" max="3" width="18.44140625" style="3" customWidth="1"/>
    <col min="4" max="4" width="13.109375" style="3" customWidth="1"/>
    <col min="5" max="5" width="19.109375" style="3" customWidth="1"/>
    <col min="6" max="6" width="13.109375" style="3" customWidth="1"/>
    <col min="7" max="7" width="20.33203125" style="3" customWidth="1"/>
    <col min="8" max="8" width="13.6640625" style="3" customWidth="1"/>
    <col min="9" max="9" width="13" style="3" customWidth="1"/>
    <col min="10" max="10" width="15.109375" style="3" customWidth="1"/>
    <col min="11" max="11" width="12" style="3" customWidth="1"/>
    <col min="12" max="16384" width="9.109375" style="3"/>
  </cols>
  <sheetData>
    <row r="1" spans="1:11" ht="12.75" customHeight="1" x14ac:dyDescent="0.4">
      <c r="A1" s="1" t="s">
        <v>43</v>
      </c>
      <c r="B1" s="2"/>
      <c r="C1" s="90" t="s">
        <v>44</v>
      </c>
      <c r="D1" s="90"/>
      <c r="E1" s="90"/>
      <c r="F1" s="90"/>
      <c r="G1" s="1"/>
      <c r="H1" s="1"/>
      <c r="J1" s="1" t="s">
        <v>45</v>
      </c>
    </row>
    <row r="2" spans="1:11" ht="12.75" customHeight="1" x14ac:dyDescent="0.3">
      <c r="A2" s="4"/>
      <c r="B2" s="5"/>
      <c r="C2" s="5"/>
      <c r="D2" s="5"/>
      <c r="E2" s="5"/>
      <c r="F2" s="6"/>
      <c r="G2" s="6"/>
      <c r="H2" s="6"/>
      <c r="I2" s="6"/>
      <c r="J2" s="6"/>
      <c r="K2" s="7"/>
    </row>
    <row r="3" spans="1:11" ht="12.75" customHeight="1" x14ac:dyDescent="0.3">
      <c r="A3" s="3" t="s">
        <v>46</v>
      </c>
      <c r="B3" s="8"/>
      <c r="C3" s="9" t="s">
        <v>47</v>
      </c>
      <c r="D3" s="88" t="s">
        <v>48</v>
      </c>
      <c r="E3" s="88"/>
      <c r="F3" s="88"/>
      <c r="G3" s="10"/>
      <c r="H3" s="10" t="s">
        <v>49</v>
      </c>
      <c r="I3" s="11"/>
      <c r="J3" s="11"/>
      <c r="K3" s="11"/>
    </row>
    <row r="4" spans="1:11" x14ac:dyDescent="0.3">
      <c r="B4" s="8"/>
      <c r="C4" s="8"/>
      <c r="D4" s="89"/>
      <c r="E4" s="89"/>
      <c r="F4" s="89"/>
      <c r="G4" s="12" t="s">
        <v>50</v>
      </c>
      <c r="H4" s="13" t="str">
        <f>+'Procedures &amp; Inputs'!B26</f>
        <v>Projected Test Year 3 Ended</v>
      </c>
      <c r="I4" s="14"/>
      <c r="J4" s="15">
        <f>+'Procedures &amp; Inputs'!I26</f>
        <v>46752</v>
      </c>
      <c r="K4" s="11"/>
    </row>
    <row r="5" spans="1:11" ht="12.75" customHeight="1" x14ac:dyDescent="0.35">
      <c r="A5" s="3" t="s">
        <v>51</v>
      </c>
      <c r="B5" s="16"/>
      <c r="C5" s="16"/>
      <c r="D5" s="46"/>
      <c r="E5" s="46"/>
      <c r="F5" s="46"/>
      <c r="G5" s="12" t="s">
        <v>50</v>
      </c>
      <c r="H5" s="13" t="str">
        <f>+'Procedures &amp; Inputs'!B27</f>
        <v>Projected Test Year 2 Ended</v>
      </c>
      <c r="J5" s="15">
        <f>+'Procedures &amp; Inputs'!I27</f>
        <v>46387</v>
      </c>
      <c r="K5" s="15"/>
    </row>
    <row r="6" spans="1:11" x14ac:dyDescent="0.3">
      <c r="A6" s="17"/>
      <c r="D6" s="46"/>
      <c r="E6" s="46"/>
      <c r="F6" s="46"/>
      <c r="G6" s="12" t="s">
        <v>50</v>
      </c>
      <c r="H6" s="13" t="str">
        <f>+'Procedures &amp; Inputs'!B28</f>
        <v>Projected Test Year 1 Ended</v>
      </c>
      <c r="J6" s="15">
        <f>+'Procedures &amp; Inputs'!I28</f>
        <v>46022</v>
      </c>
      <c r="K6" s="15"/>
    </row>
    <row r="7" spans="1:11" ht="12.75" customHeight="1" x14ac:dyDescent="0.3">
      <c r="A7" s="3" t="s">
        <v>52</v>
      </c>
      <c r="F7" s="18"/>
      <c r="G7" s="12" t="s">
        <v>53</v>
      </c>
      <c r="H7" s="13" t="str">
        <f>+'Procedures &amp; Inputs'!B29</f>
        <v>Prior Year Ended</v>
      </c>
      <c r="J7" s="15">
        <f>+'Procedures &amp; Inputs'!I29</f>
        <v>45657</v>
      </c>
      <c r="K7" s="15"/>
    </row>
    <row r="8" spans="1:11" ht="12.75" customHeight="1" x14ac:dyDescent="0.3">
      <c r="F8" s="18"/>
      <c r="G8" s="12" t="s">
        <v>53</v>
      </c>
      <c r="H8" s="13" t="str">
        <f>+'Procedures &amp; Inputs'!B30</f>
        <v>Historical Year Ended</v>
      </c>
      <c r="J8" s="15">
        <f>+'Procedures &amp; Inputs'!I30</f>
        <v>45291</v>
      </c>
      <c r="K8" s="15"/>
    </row>
    <row r="9" spans="1:11" ht="12.75" customHeight="1" x14ac:dyDescent="0.3">
      <c r="F9" s="18"/>
      <c r="G9" s="18"/>
      <c r="H9" s="18"/>
      <c r="I9" s="18"/>
      <c r="J9" s="18"/>
      <c r="K9" s="15"/>
    </row>
    <row r="10" spans="1:11" ht="12.75" customHeight="1" x14ac:dyDescent="0.3">
      <c r="F10" s="18"/>
      <c r="G10" s="12"/>
      <c r="H10" s="13"/>
      <c r="J10" s="15"/>
      <c r="K10" s="15"/>
    </row>
    <row r="11" spans="1:11" s="22" customFormat="1" x14ac:dyDescent="0.3">
      <c r="A11" s="19"/>
      <c r="B11" s="20"/>
      <c r="C11" s="20"/>
      <c r="D11" s="20"/>
      <c r="E11" s="20"/>
      <c r="F11" s="20"/>
      <c r="G11" s="12"/>
      <c r="H11" s="13" t="s">
        <v>54</v>
      </c>
      <c r="I11" s="15"/>
      <c r="J11" s="48"/>
      <c r="K11" s="21"/>
    </row>
    <row r="12" spans="1:11" s="22" customFormat="1" x14ac:dyDescent="0.25">
      <c r="A12" s="21"/>
      <c r="B12" s="23" t="s">
        <v>55</v>
      </c>
      <c r="C12" s="71">
        <f>+B12-1</f>
        <v>-2</v>
      </c>
      <c r="D12" s="24"/>
      <c r="E12" s="71">
        <f>+C12-1</f>
        <v>-3</v>
      </c>
      <c r="F12" s="23"/>
      <c r="G12" s="71">
        <f>+E12-1</f>
        <v>-4</v>
      </c>
      <c r="H12" s="23"/>
      <c r="I12" s="23"/>
      <c r="J12" s="23"/>
      <c r="K12" s="21"/>
    </row>
    <row r="13" spans="1:11" s="22" customFormat="1" x14ac:dyDescent="0.25">
      <c r="A13" s="25" t="s">
        <v>56</v>
      </c>
      <c r="B13" s="25"/>
      <c r="C13" s="25" t="s">
        <v>57</v>
      </c>
      <c r="D13" s="25"/>
      <c r="E13" s="25" t="s">
        <v>58</v>
      </c>
      <c r="F13" s="25"/>
      <c r="G13" s="25" t="s">
        <v>59</v>
      </c>
      <c r="H13" s="25"/>
      <c r="I13" s="25"/>
      <c r="J13" s="25"/>
      <c r="K13" s="26"/>
    </row>
    <row r="14" spans="1:11" s="22" customFormat="1" x14ac:dyDescent="0.25">
      <c r="A14" s="27" t="s">
        <v>60</v>
      </c>
      <c r="B14" s="28" t="s">
        <v>61</v>
      </c>
      <c r="C14" s="51">
        <f>+'Procedures &amp; Inputs'!I28</f>
        <v>46022</v>
      </c>
      <c r="D14" s="29"/>
      <c r="E14" s="51">
        <f>+'Procedures &amp; Inputs'!I27</f>
        <v>46387</v>
      </c>
      <c r="F14" s="30"/>
      <c r="G14" s="51">
        <f>+'Procedures &amp; Inputs'!I26</f>
        <v>46752</v>
      </c>
      <c r="H14" s="31"/>
      <c r="I14" s="31"/>
      <c r="J14" s="31"/>
      <c r="K14" s="25" t="s">
        <v>62</v>
      </c>
    </row>
    <row r="15" spans="1:11" s="22" customFormat="1" x14ac:dyDescent="0.25">
      <c r="A15" s="32">
        <v>1</v>
      </c>
      <c r="B15" s="33" t="s">
        <v>63</v>
      </c>
      <c r="C15" s="76">
        <v>1</v>
      </c>
      <c r="D15" s="77"/>
      <c r="E15" s="76">
        <v>1</v>
      </c>
      <c r="F15" s="77"/>
      <c r="G15" s="76">
        <v>1</v>
      </c>
      <c r="H15" s="34"/>
      <c r="I15" s="34"/>
      <c r="J15" s="34"/>
      <c r="K15" s="35"/>
    </row>
    <row r="16" spans="1:11" s="22" customFormat="1" x14ac:dyDescent="0.25">
      <c r="A16" s="32">
        <f t="shared" ref="A16:A51" si="0">A15+1</f>
        <v>2</v>
      </c>
      <c r="C16" s="78"/>
      <c r="D16" s="78"/>
      <c r="E16" s="78"/>
      <c r="F16" s="78"/>
      <c r="G16" s="78"/>
      <c r="H16" s="34"/>
      <c r="I16" s="34"/>
      <c r="J16" s="34"/>
      <c r="K16" s="35"/>
    </row>
    <row r="17" spans="1:11" s="22" customFormat="1" x14ac:dyDescent="0.3">
      <c r="A17" s="32">
        <f t="shared" si="0"/>
        <v>3</v>
      </c>
      <c r="B17" s="36" t="s">
        <v>64</v>
      </c>
      <c r="C17" s="79">
        <f>+'[1]MFR C-11'!$P$28</f>
        <v>2.8156199073181534E-3</v>
      </c>
      <c r="D17" s="80"/>
      <c r="E17" s="79">
        <f>+'[1]MFR C-11'!$P$30</f>
        <v>3.0918621128337297E-3</v>
      </c>
      <c r="F17" s="80"/>
      <c r="G17" s="79">
        <f>+'[1]MFR C-11'!$P$32</f>
        <v>3.3771805699664066E-3</v>
      </c>
      <c r="H17" s="34"/>
      <c r="I17" s="34"/>
      <c r="J17" s="34"/>
      <c r="K17" s="35"/>
    </row>
    <row r="18" spans="1:11" s="22" customFormat="1" ht="14.4" thickBot="1" x14ac:dyDescent="0.35">
      <c r="A18" s="32">
        <f t="shared" si="0"/>
        <v>4</v>
      </c>
      <c r="B18" s="36"/>
      <c r="C18" s="81"/>
      <c r="D18" s="78"/>
      <c r="E18" s="81"/>
      <c r="F18" s="78"/>
      <c r="G18" s="81"/>
      <c r="H18" s="34"/>
      <c r="I18" s="34"/>
      <c r="J18" s="34"/>
      <c r="K18" s="35"/>
    </row>
    <row r="19" spans="1:11" s="22" customFormat="1" x14ac:dyDescent="0.3">
      <c r="A19" s="32">
        <f t="shared" si="0"/>
        <v>5</v>
      </c>
      <c r="B19" s="36" t="s">
        <v>65</v>
      </c>
      <c r="C19" s="82">
        <f>C15-C17</f>
        <v>0.99718438009268184</v>
      </c>
      <c r="D19" s="80"/>
      <c r="E19" s="82">
        <f>E15-E17</f>
        <v>0.99690813788716626</v>
      </c>
      <c r="F19" s="80"/>
      <c r="G19" s="82">
        <f>G15-G17</f>
        <v>0.99662281943003361</v>
      </c>
      <c r="H19" s="34"/>
      <c r="I19" s="34"/>
      <c r="J19" s="34"/>
      <c r="K19" s="35"/>
    </row>
    <row r="20" spans="1:11" s="22" customFormat="1" x14ac:dyDescent="0.25">
      <c r="A20" s="32">
        <f t="shared" si="0"/>
        <v>6</v>
      </c>
      <c r="B20" s="33"/>
      <c r="C20" s="83"/>
      <c r="D20" s="77"/>
      <c r="E20" s="83"/>
      <c r="F20" s="80"/>
      <c r="G20" s="83"/>
      <c r="H20" s="42"/>
      <c r="I20" s="42"/>
      <c r="J20" s="42"/>
      <c r="K20" s="43"/>
    </row>
    <row r="21" spans="1:11" s="22" customFormat="1" x14ac:dyDescent="0.3">
      <c r="A21" s="32">
        <f t="shared" si="0"/>
        <v>7</v>
      </c>
      <c r="B21" s="36" t="s">
        <v>66</v>
      </c>
      <c r="C21" s="84">
        <v>5.5E-2</v>
      </c>
      <c r="D21" s="77"/>
      <c r="E21" s="84">
        <v>5.5E-2</v>
      </c>
      <c r="F21" s="84"/>
      <c r="G21" s="84">
        <v>5.5E-2</v>
      </c>
      <c r="H21" s="34"/>
      <c r="I21" s="34"/>
      <c r="J21" s="34"/>
      <c r="K21" s="35"/>
    </row>
    <row r="22" spans="1:11" s="22" customFormat="1" ht="14.4" thickBot="1" x14ac:dyDescent="0.35">
      <c r="A22" s="32">
        <f t="shared" si="0"/>
        <v>8</v>
      </c>
      <c r="B22" s="36"/>
      <c r="C22" s="85"/>
      <c r="D22" s="77"/>
      <c r="E22" s="85"/>
      <c r="F22" s="84"/>
      <c r="G22" s="85"/>
      <c r="H22" s="34"/>
      <c r="I22" s="34"/>
      <c r="J22" s="34"/>
      <c r="K22" s="35"/>
    </row>
    <row r="23" spans="1:11" s="22" customFormat="1" x14ac:dyDescent="0.3">
      <c r="A23" s="32">
        <f t="shared" si="0"/>
        <v>9</v>
      </c>
      <c r="B23" s="36" t="s">
        <v>67</v>
      </c>
      <c r="C23" s="84">
        <f>C19*C21</f>
        <v>5.4845140905097504E-2</v>
      </c>
      <c r="D23" s="77"/>
      <c r="E23" s="84">
        <f>E19*E21</f>
        <v>5.4829947583794142E-2</v>
      </c>
      <c r="F23" s="84"/>
      <c r="G23" s="84">
        <f>G19*G21</f>
        <v>5.4814255068651847E-2</v>
      </c>
      <c r="H23" s="34"/>
      <c r="I23" s="34"/>
      <c r="J23" s="34"/>
      <c r="K23" s="35"/>
    </row>
    <row r="24" spans="1:11" s="22" customFormat="1" ht="14.4" thickBot="1" x14ac:dyDescent="0.35">
      <c r="A24" s="32">
        <f t="shared" si="0"/>
        <v>10</v>
      </c>
      <c r="B24" s="36"/>
      <c r="C24" s="86"/>
      <c r="D24" s="80"/>
      <c r="E24" s="86"/>
      <c r="F24" s="80"/>
      <c r="G24" s="86"/>
      <c r="H24" s="34"/>
      <c r="I24" s="34"/>
      <c r="J24" s="34"/>
      <c r="K24" s="35"/>
    </row>
    <row r="25" spans="1:11" s="22" customFormat="1" x14ac:dyDescent="0.3">
      <c r="A25" s="32">
        <f t="shared" si="0"/>
        <v>11</v>
      </c>
      <c r="B25" s="36" t="s">
        <v>68</v>
      </c>
      <c r="C25" s="78">
        <f>C19-C23</f>
        <v>0.94233923918758433</v>
      </c>
      <c r="D25" s="78"/>
      <c r="E25" s="78">
        <f>E19-E23</f>
        <v>0.94207819030337214</v>
      </c>
      <c r="F25" s="78"/>
      <c r="G25" s="78">
        <f>G19-G23</f>
        <v>0.94180856436138172</v>
      </c>
      <c r="H25" s="34"/>
      <c r="I25" s="34"/>
      <c r="J25" s="34"/>
      <c r="K25" s="35"/>
    </row>
    <row r="26" spans="1:11" s="22" customFormat="1" x14ac:dyDescent="0.3">
      <c r="A26" s="32">
        <f t="shared" si="0"/>
        <v>12</v>
      </c>
      <c r="B26" s="36"/>
      <c r="C26" s="82"/>
      <c r="D26" s="78"/>
      <c r="E26" s="82"/>
      <c r="F26" s="78"/>
      <c r="G26" s="82"/>
      <c r="H26" s="34"/>
      <c r="I26" s="34"/>
      <c r="J26" s="34"/>
      <c r="K26" s="35"/>
    </row>
    <row r="27" spans="1:11" s="22" customFormat="1" x14ac:dyDescent="0.25">
      <c r="A27" s="32">
        <f t="shared" si="0"/>
        <v>13</v>
      </c>
      <c r="B27" s="33" t="s">
        <v>69</v>
      </c>
      <c r="C27" s="82">
        <v>0.21</v>
      </c>
      <c r="D27" s="80"/>
      <c r="E27" s="82">
        <v>0.21</v>
      </c>
      <c r="F27" s="80"/>
      <c r="G27" s="82">
        <v>0.21</v>
      </c>
      <c r="H27" s="42"/>
      <c r="I27" s="42"/>
      <c r="K27" s="35"/>
    </row>
    <row r="28" spans="1:11" ht="14.4" thickBot="1" x14ac:dyDescent="0.35">
      <c r="A28" s="32">
        <f t="shared" si="0"/>
        <v>14</v>
      </c>
      <c r="B28" s="36"/>
      <c r="C28" s="85"/>
      <c r="D28" s="80"/>
      <c r="E28" s="85"/>
      <c r="F28" s="84"/>
      <c r="G28" s="85"/>
      <c r="H28" s="42"/>
      <c r="I28" s="42"/>
      <c r="J28" s="42"/>
      <c r="K28" s="35"/>
    </row>
    <row r="29" spans="1:11" x14ac:dyDescent="0.3">
      <c r="A29" s="32">
        <f t="shared" si="0"/>
        <v>15</v>
      </c>
      <c r="B29" s="36" t="s">
        <v>70</v>
      </c>
      <c r="C29" s="84">
        <f>C25*C27</f>
        <v>0.1978912402293927</v>
      </c>
      <c r="D29" s="80"/>
      <c r="E29" s="84">
        <f>E25*E27</f>
        <v>0.19783641996370815</v>
      </c>
      <c r="F29" s="84"/>
      <c r="G29" s="84">
        <f>G25*G27</f>
        <v>0.19777979851589014</v>
      </c>
      <c r="H29" s="34"/>
      <c r="I29" s="34"/>
      <c r="J29" s="34"/>
    </row>
    <row r="30" spans="1:11" ht="14.4" thickBot="1" x14ac:dyDescent="0.35">
      <c r="A30" s="32">
        <f t="shared" si="0"/>
        <v>16</v>
      </c>
      <c r="B30" s="36"/>
      <c r="C30" s="85"/>
      <c r="D30" s="80"/>
      <c r="E30" s="85"/>
      <c r="F30" s="84"/>
      <c r="G30" s="85"/>
      <c r="H30" s="34"/>
      <c r="I30" s="34"/>
      <c r="J30" s="34"/>
    </row>
    <row r="31" spans="1:11" x14ac:dyDescent="0.3">
      <c r="A31" s="32">
        <f t="shared" si="0"/>
        <v>17</v>
      </c>
      <c r="B31" s="36" t="s">
        <v>71</v>
      </c>
      <c r="C31" s="87">
        <f>C25-C29</f>
        <v>0.74444799895819158</v>
      </c>
      <c r="D31" s="80"/>
      <c r="E31" s="87">
        <f>E25-E29</f>
        <v>0.74424177033966399</v>
      </c>
      <c r="F31" s="80"/>
      <c r="G31" s="87">
        <f>G25-G29</f>
        <v>0.7440287658454916</v>
      </c>
      <c r="H31" s="34"/>
      <c r="I31" s="34"/>
      <c r="J31" s="34"/>
    </row>
    <row r="32" spans="1:11" ht="14.4" thickBot="1" x14ac:dyDescent="0.35">
      <c r="A32" s="32">
        <f t="shared" si="0"/>
        <v>18</v>
      </c>
      <c r="B32" s="33"/>
      <c r="C32" s="47"/>
      <c r="D32" s="40"/>
      <c r="E32" s="47"/>
      <c r="F32" s="41"/>
      <c r="G32" s="47"/>
      <c r="H32" s="34"/>
      <c r="I32" s="34"/>
      <c r="J32" s="34"/>
    </row>
    <row r="33" spans="1:10" x14ac:dyDescent="0.3">
      <c r="A33" s="32">
        <f t="shared" si="0"/>
        <v>19</v>
      </c>
      <c r="B33" s="33" t="s">
        <v>72</v>
      </c>
      <c r="C33" s="49">
        <f>100%/C31</f>
        <v>1.3432771683172464</v>
      </c>
      <c r="D33" s="38"/>
      <c r="E33" s="49">
        <f>100%/E31</f>
        <v>1.3436493890199293</v>
      </c>
      <c r="F33" s="39"/>
      <c r="G33" s="49">
        <f>100%/G31</f>
        <v>1.344034056080655</v>
      </c>
      <c r="H33" s="34"/>
      <c r="I33" s="34"/>
      <c r="J33" s="34"/>
    </row>
    <row r="34" spans="1:10" x14ac:dyDescent="0.3">
      <c r="A34" s="32">
        <f t="shared" si="0"/>
        <v>20</v>
      </c>
      <c r="B34" s="33"/>
      <c r="C34" s="37"/>
      <c r="D34" s="38"/>
      <c r="E34" s="38"/>
      <c r="F34" s="39"/>
      <c r="G34" s="38"/>
      <c r="H34" s="42"/>
      <c r="I34" s="42"/>
      <c r="J34" s="34"/>
    </row>
    <row r="35" spans="1:10" x14ac:dyDescent="0.3">
      <c r="A35" s="32">
        <f t="shared" si="0"/>
        <v>21</v>
      </c>
      <c r="H35" s="34"/>
      <c r="I35" s="34"/>
      <c r="J35" s="34"/>
    </row>
    <row r="36" spans="1:10" x14ac:dyDescent="0.3">
      <c r="A36" s="32">
        <f t="shared" si="0"/>
        <v>22</v>
      </c>
      <c r="H36" s="34"/>
      <c r="I36" s="34"/>
      <c r="J36" s="34"/>
    </row>
    <row r="37" spans="1:10" x14ac:dyDescent="0.3">
      <c r="A37" s="32">
        <f t="shared" si="0"/>
        <v>23</v>
      </c>
      <c r="B37" s="33"/>
      <c r="C37" s="35"/>
      <c r="D37" s="35"/>
      <c r="E37" s="35"/>
      <c r="F37" s="35"/>
      <c r="G37" s="35"/>
      <c r="H37" s="35"/>
      <c r="I37" s="32"/>
      <c r="J37" s="34"/>
    </row>
    <row r="38" spans="1:10" x14ac:dyDescent="0.3">
      <c r="A38" s="32">
        <f t="shared" si="0"/>
        <v>24</v>
      </c>
      <c r="B38" s="33"/>
      <c r="C38" s="33"/>
      <c r="D38" s="38"/>
      <c r="E38" s="38"/>
      <c r="F38" s="34"/>
      <c r="G38" s="34"/>
      <c r="H38" s="34"/>
      <c r="I38" s="34"/>
      <c r="J38" s="34"/>
    </row>
    <row r="39" spans="1:10" x14ac:dyDescent="0.3">
      <c r="A39" s="32">
        <f t="shared" si="0"/>
        <v>25</v>
      </c>
      <c r="B39" s="33"/>
      <c r="C39" s="33"/>
      <c r="D39" s="44"/>
      <c r="E39" s="38"/>
      <c r="F39" s="45"/>
      <c r="G39" s="34"/>
      <c r="H39" s="45"/>
      <c r="I39" s="45"/>
      <c r="J39" s="34"/>
    </row>
    <row r="40" spans="1:10" x14ac:dyDescent="0.3">
      <c r="A40" s="32">
        <f t="shared" si="0"/>
        <v>26</v>
      </c>
      <c r="B40" s="33"/>
      <c r="C40" s="33"/>
      <c r="D40" s="38"/>
      <c r="E40" s="38"/>
      <c r="F40" s="34"/>
      <c r="G40" s="34"/>
      <c r="H40" s="34"/>
      <c r="I40" s="34"/>
      <c r="J40" s="34"/>
    </row>
    <row r="41" spans="1:10" ht="13.2" customHeight="1" x14ac:dyDescent="0.3">
      <c r="A41" s="32">
        <f t="shared" si="0"/>
        <v>27</v>
      </c>
      <c r="B41" s="50"/>
      <c r="C41" s="50"/>
      <c r="D41" s="50"/>
      <c r="E41" s="50"/>
      <c r="F41" s="50"/>
      <c r="G41" s="50"/>
      <c r="H41" s="50"/>
      <c r="I41" s="34"/>
      <c r="J41" s="34"/>
    </row>
    <row r="42" spans="1:10" x14ac:dyDescent="0.3">
      <c r="A42" s="32">
        <f t="shared" si="0"/>
        <v>28</v>
      </c>
      <c r="B42" s="33"/>
      <c r="C42" s="33"/>
      <c r="D42" s="38"/>
      <c r="E42" s="38"/>
      <c r="F42" s="34"/>
      <c r="G42" s="34"/>
      <c r="H42" s="34"/>
      <c r="I42" s="34"/>
      <c r="J42" s="34"/>
    </row>
    <row r="43" spans="1:10" x14ac:dyDescent="0.3">
      <c r="A43" s="32">
        <f t="shared" si="0"/>
        <v>29</v>
      </c>
      <c r="B43" s="33"/>
      <c r="C43" s="33"/>
      <c r="D43" s="38"/>
      <c r="E43" s="38"/>
      <c r="F43" s="34"/>
      <c r="G43" s="34"/>
      <c r="H43" s="34"/>
      <c r="I43" s="34"/>
      <c r="J43" s="34"/>
    </row>
    <row r="44" spans="1:10" x14ac:dyDescent="0.3">
      <c r="A44" s="32">
        <f t="shared" si="0"/>
        <v>30</v>
      </c>
      <c r="B44" s="33"/>
      <c r="C44" s="33"/>
      <c r="D44" s="38"/>
      <c r="E44" s="38"/>
      <c r="F44" s="34"/>
      <c r="G44" s="34"/>
      <c r="H44" s="34"/>
      <c r="I44" s="34"/>
      <c r="J44" s="34"/>
    </row>
    <row r="45" spans="1:10" x14ac:dyDescent="0.3">
      <c r="A45" s="32">
        <f t="shared" si="0"/>
        <v>31</v>
      </c>
      <c r="B45" s="33"/>
      <c r="C45" s="33"/>
      <c r="D45" s="38"/>
      <c r="E45" s="38"/>
      <c r="F45" s="34"/>
      <c r="G45" s="34"/>
      <c r="H45" s="34"/>
      <c r="I45" s="34"/>
      <c r="J45" s="34"/>
    </row>
    <row r="46" spans="1:10" x14ac:dyDescent="0.3">
      <c r="A46" s="32">
        <f t="shared" si="0"/>
        <v>32</v>
      </c>
      <c r="B46" s="33"/>
      <c r="C46" s="33"/>
      <c r="D46" s="38"/>
      <c r="E46" s="38"/>
      <c r="F46" s="34"/>
      <c r="G46" s="34"/>
      <c r="H46" s="34"/>
      <c r="I46" s="34"/>
      <c r="J46" s="34"/>
    </row>
    <row r="47" spans="1:10" x14ac:dyDescent="0.3">
      <c r="A47" s="32">
        <f t="shared" si="0"/>
        <v>33</v>
      </c>
      <c r="B47" s="33"/>
      <c r="C47" s="33"/>
      <c r="D47" s="38"/>
      <c r="E47" s="38"/>
      <c r="F47" s="34"/>
      <c r="G47" s="34"/>
      <c r="H47" s="34"/>
      <c r="I47" s="34"/>
      <c r="J47" s="34"/>
    </row>
    <row r="48" spans="1:10" x14ac:dyDescent="0.3">
      <c r="A48" s="32">
        <f t="shared" si="0"/>
        <v>34</v>
      </c>
      <c r="B48" s="33"/>
      <c r="C48" s="33"/>
      <c r="D48" s="38"/>
      <c r="E48" s="38"/>
      <c r="F48" s="34"/>
      <c r="G48" s="34"/>
      <c r="H48" s="34"/>
      <c r="I48" s="34"/>
      <c r="J48" s="34"/>
    </row>
    <row r="49" spans="1:10" x14ac:dyDescent="0.3">
      <c r="A49" s="32">
        <f t="shared" si="0"/>
        <v>35</v>
      </c>
      <c r="B49" s="33"/>
      <c r="C49" s="33"/>
      <c r="D49" s="38"/>
      <c r="E49" s="38"/>
      <c r="F49" s="34"/>
      <c r="G49" s="34"/>
      <c r="H49" s="34"/>
      <c r="I49" s="34"/>
      <c r="J49" s="34"/>
    </row>
    <row r="50" spans="1:10" x14ac:dyDescent="0.3">
      <c r="A50" s="32">
        <f t="shared" si="0"/>
        <v>36</v>
      </c>
      <c r="B50" s="33"/>
      <c r="C50" s="33"/>
      <c r="D50" s="38"/>
      <c r="E50" s="38"/>
      <c r="F50" s="34"/>
      <c r="G50" s="34"/>
      <c r="H50" s="34"/>
      <c r="I50" s="34"/>
      <c r="J50" s="34"/>
    </row>
    <row r="51" spans="1:10" x14ac:dyDescent="0.3">
      <c r="A51" s="32">
        <f t="shared" si="0"/>
        <v>37</v>
      </c>
      <c r="B51" s="33"/>
      <c r="C51" s="33"/>
      <c r="D51" s="38"/>
      <c r="E51" s="38"/>
      <c r="F51" s="34"/>
      <c r="G51" s="34"/>
      <c r="H51" s="34"/>
      <c r="I51" s="34"/>
      <c r="J51" s="34"/>
    </row>
    <row r="52" spans="1:10" x14ac:dyDescent="0.3">
      <c r="A52" s="72" t="s">
        <v>73</v>
      </c>
      <c r="B52" s="72"/>
      <c r="C52" s="72"/>
      <c r="D52" s="73"/>
      <c r="E52" s="73"/>
      <c r="F52" s="74"/>
      <c r="G52" s="75"/>
      <c r="H52" s="75"/>
      <c r="I52" s="75" t="s">
        <v>74</v>
      </c>
      <c r="J52" s="75"/>
    </row>
  </sheetData>
  <mergeCells count="2">
    <mergeCell ref="D3:F4"/>
    <mergeCell ref="C1:F1"/>
  </mergeCells>
  <pageMargins left="0.5" right="0.5" top="0.75" bottom="0.5" header="0.3" footer="0.3"/>
  <pageSetup scale="75" orientation="portrait" r:id="rId1"/>
  <headerFooter>
    <oddHeader xml:space="preserve">&amp;RDEF’s Response to OPC POD 1 (1-26)
Q7
Page &amp;P of &amp;N
</oddHeader>
    <oddFooter>&amp;R20240025-OPCPOD1-00004273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6" ma:contentTypeDescription="Create a new document." ma:contentTypeScope="" ma:versionID="4c362b19ee3327833c3f56f132cf66b6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19f4afdcdad0360863ada656c772d039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Props1.xml><?xml version="1.0" encoding="utf-8"?>
<ds:datastoreItem xmlns:ds="http://schemas.openxmlformats.org/officeDocument/2006/customXml" ds:itemID="{4D874D90-604E-4506-840D-8F715CC666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0898DC-7BA0-4599-A840-97B299A31E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EC4913-D73C-434D-BEAB-BE310E02B73A}">
  <ds:schemaRefs>
    <ds:schemaRef ds:uri="http://schemas.microsoft.com/office/2006/metadata/properties"/>
    <ds:schemaRef ds:uri="http://schemas.microsoft.com/office/infopath/2007/PartnerControls"/>
    <ds:schemaRef ds:uri="1f9b4577-d510-4d0a-9b77-58a7ce050573"/>
    <ds:schemaRef ds:uri="fb449c68-7da9-4414-a7d8-785e223757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Procedures &amp; Inputs</vt:lpstr>
      <vt:lpstr>C-44</vt:lpstr>
      <vt:lpstr>'C-44'!Print_Area</vt:lpstr>
    </vt:vector>
  </TitlesOfParts>
  <Manager/>
  <Company>Duke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Wentz, Cheryl A</dc:creator>
  <cp:keywords/>
  <dc:description/>
  <cp:lastModifiedBy>Hampton, Monique</cp:lastModifiedBy>
  <cp:revision/>
  <cp:lastPrinted>2024-04-14T20:18:49Z</cp:lastPrinted>
  <dcterms:created xsi:type="dcterms:W3CDTF">2019-12-27T19:09:53Z</dcterms:created>
  <dcterms:modified xsi:type="dcterms:W3CDTF">2024-04-14T20:18:59Z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MediaServiceImageTags">
    <vt:lpwstr/>
  </property>
</Properties>
</file>