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ORECASTING\2024\Filings RATECASE\Testimony\Backup\"/>
    </mc:Choice>
  </mc:AlternateContent>
  <xr:revisionPtr revIDLastSave="0" documentId="13_ncr:1_{344E0F8D-7009-4F52-9BF0-A8E01D193091}" xr6:coauthVersionLast="47" xr6:coauthVersionMax="47" xr10:uidLastSave="{00000000-0000-0000-0000-000000000000}"/>
  <bookViews>
    <workbookView xWindow="-22046" yWindow="-17" windowWidth="22149" windowHeight="8863" activeTab="1" xr2:uid="{D679CD3F-D7D1-448E-9E6A-6BB36E47708A}"/>
  </bookViews>
  <sheets>
    <sheet name="Variance YTD Jan" sheetId="2" r:id="rId1"/>
    <sheet name="Variance YTD FE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8" i="1"/>
  <c r="L8" i="2"/>
  <c r="L5" i="2"/>
  <c r="L4" i="2"/>
  <c r="K9" i="2"/>
  <c r="J9" i="2"/>
  <c r="I9" i="2"/>
  <c r="H9" i="2"/>
  <c r="G9" i="2"/>
  <c r="F9" i="2"/>
  <c r="E9" i="2"/>
  <c r="D9" i="2"/>
  <c r="C9" i="2"/>
  <c r="B9" i="2"/>
  <c r="K6" i="2"/>
  <c r="J6" i="2"/>
  <c r="I6" i="2"/>
  <c r="H6" i="2"/>
  <c r="G6" i="2"/>
  <c r="F6" i="2"/>
  <c r="E6" i="2"/>
  <c r="D6" i="2"/>
  <c r="C6" i="2"/>
  <c r="B6" i="2"/>
  <c r="J2" i="2"/>
  <c r="K2" i="2" s="1"/>
  <c r="C2" i="2"/>
  <c r="D2" i="2" s="1"/>
  <c r="E2" i="2" s="1"/>
  <c r="F2" i="2" s="1"/>
  <c r="G2" i="2" s="1"/>
  <c r="H2" i="2" s="1"/>
  <c r="L11" i="2" l="1"/>
  <c r="L6" i="2"/>
  <c r="L9" i="2"/>
  <c r="C2" i="1"/>
  <c r="D2" i="1" s="1"/>
  <c r="E2" i="1" s="1"/>
  <c r="F2" i="1" s="1"/>
  <c r="G2" i="1" s="1"/>
  <c r="H2" i="1" s="1"/>
  <c r="J2" i="1"/>
  <c r="K2" i="1" s="1"/>
  <c r="L6" i="1"/>
  <c r="B6" i="1"/>
  <c r="C6" i="1"/>
  <c r="D6" i="1"/>
  <c r="E6" i="1"/>
  <c r="F6" i="1"/>
  <c r="G6" i="1"/>
  <c r="H6" i="1"/>
  <c r="I6" i="1"/>
  <c r="J6" i="1"/>
  <c r="K6" i="1"/>
  <c r="L11" i="1"/>
  <c r="B9" i="1"/>
  <c r="C9" i="1"/>
  <c r="D9" i="1"/>
  <c r="E9" i="1"/>
  <c r="F9" i="1"/>
  <c r="G9" i="1"/>
  <c r="H9" i="1"/>
  <c r="I9" i="1"/>
  <c r="J9" i="1"/>
  <c r="K9" i="1"/>
  <c r="L9" i="1" l="1"/>
</calcChain>
</file>

<file path=xl/sharedStrings.xml><?xml version="1.0" encoding="utf-8"?>
<sst xmlns="http://schemas.openxmlformats.org/spreadsheetml/2006/main" count="38" uniqueCount="18">
  <si>
    <t>budget is this much over actuals</t>
  </si>
  <si>
    <t>budget too high</t>
  </si>
  <si>
    <t>%Variance</t>
  </si>
  <si>
    <t>Actual WN</t>
  </si>
  <si>
    <t>favorable weather</t>
  </si>
  <si>
    <t>Actual</t>
  </si>
  <si>
    <t>Budget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</si>
  <si>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</si>
  <si>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</si>
  <si>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</si>
  <si>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</si>
  <si>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</si>
  <si>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</si>
  <si>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</si>
  <si>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</si>
  <si>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</si>
  <si>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>June</t>
  </si>
  <si>
    <t>Jun 2023-Feb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</si>
</sst>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0" fontId="1" fillId="0" borderId="0" xfId="0" applyFont="1"/>
    <xf numFmtId="0" fontId="2" fillId="0" borderId="0" xfId="0" applyFont="1"/>
    <xf numFmtId="165" fontId="3" fillId="2" borderId="0" xfId="2" applyNumberFormat="1" applyFont="1" applyFill="1"/>
    <xf numFmtId="165" fontId="0" fillId="0" borderId="0" xfId="2" applyNumberFormat="1" applyFont="1" applyFill="1"/>
    <xf numFmtId="165" fontId="0" fillId="0" borderId="0" xfId="2" applyNumberFormat="1" applyFont="1"/>
    <xf numFmtId="164" fontId="1" fillId="0" borderId="0" xfId="1" applyNumberFormat="1" applyFont="1"/>
    <xf numFmtId="164" fontId="0" fillId="0" borderId="0" xfId="1" applyNumberFormat="1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62A7ABAC-A142-4410-BD3F-1111E2BB8FF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3D172-43DE-4FB7-BC67-EC347E34A11C}">
  <dimension ref="A2:M24"/>
  <sheetViews>
    <sheetView workbookViewId="0">
      <selection activeCell="B3" sqref="B3"/>
    </sheetView>
  </sheetViews>
  <sheetFormatPr defaultRowHeight="12.45" x14ac:dyDescent="0.3"/>
  <cols>
    <col min="2" max="2" width="14.3046875" bestFit="1" customWidth="1"/>
    <col min="3" max="3" width="13.4609375" bestFit="1" customWidth="1"/>
    <col min="4" max="11" width="11.84375" customWidth="1"/>
    <col min="12" max="12" width="14" bestFit="1" customWidth="1"/>
    <col min="15" max="15" width="11" bestFit="1" customWidth="1"/>
  </cols>
  <sheetData>
    <row r="2" spans="1:13" x14ac:dyDescent="0.3">
      <c r="B2" s="10">
        <v>2023</v>
      </c>
      <c r="C2" s="10">
        <f t="shared" ref="C2:H2" si="0">+B2</f>
        <v>2023</v>
      </c>
      <c r="D2" s="10">
        <f t="shared" si="0"/>
        <v>2023</v>
      </c>
      <c r="E2" s="10">
        <f t="shared" si="0"/>
        <v>2023</v>
      </c>
      <c r="F2" s="10">
        <f t="shared" si="0"/>
        <v>2023</v>
      </c>
      <c r="G2" s="10">
        <f t="shared" si="0"/>
        <v>2023</v>
      </c>
      <c r="H2" s="10">
        <f t="shared" si="0"/>
        <v>2023</v>
      </c>
      <c r="I2" s="10">
        <v>2024</v>
      </c>
      <c r="J2" s="10">
        <f>+I2</f>
        <v>2024</v>
      </c>
      <c r="K2" s="10">
        <f>+J2</f>
        <v>2024</v>
      </c>
    </row>
    <row r="3" spans="1:13" x14ac:dyDescent="0.3">
      <c r="B3" s="9" t="s">
        <v>16</v>
      </c>
      <c r="C3" s="9" t="s">
        <v>15</v>
      </c>
      <c r="D3" s="9" t="s">
        <v>14</v>
      </c>
      <c r="E3" s="9" t="s">
        <v>13</v>
      </c>
      <c r="F3" s="9" t="s">
        <v>12</v>
      </c>
      <c r="G3" s="9" t="s">
        <v>11</v>
      </c>
      <c r="H3" s="9" t="s">
        <v>10</v>
      </c>
      <c r="I3" s="9" t="s">
        <v>9</v>
      </c>
      <c r="J3" s="9" t="s">
        <v>8</v>
      </c>
      <c r="K3" s="9" t="s">
        <v>7</v>
      </c>
      <c r="L3" s="11" t="s">
        <v>17</v>
      </c>
      <c r="M3" s="9"/>
    </row>
    <row r="4" spans="1:13" x14ac:dyDescent="0.3">
      <c r="A4" s="2" t="s">
        <v>6</v>
      </c>
      <c r="B4" s="1">
        <v>1899070.59314</v>
      </c>
      <c r="C4" s="1">
        <v>2005222.6785599999</v>
      </c>
      <c r="D4" s="1">
        <v>1997792.64356</v>
      </c>
      <c r="E4" s="1">
        <v>2042574.29214</v>
      </c>
      <c r="F4" s="1">
        <v>1826038.5754800001</v>
      </c>
      <c r="G4" s="1">
        <v>1567593.71851</v>
      </c>
      <c r="H4" s="1">
        <v>1472678.0920499999</v>
      </c>
      <c r="I4" s="1">
        <v>1549329.5126499999</v>
      </c>
      <c r="J4" s="1">
        <v>1431380.13998</v>
      </c>
      <c r="K4" s="1">
        <v>1402381.22523</v>
      </c>
      <c r="L4" s="8">
        <f>SUM(D4:I4)</f>
        <v>10456006.83439</v>
      </c>
    </row>
    <row r="5" spans="1:13" x14ac:dyDescent="0.3">
      <c r="A5" s="2" t="s">
        <v>5</v>
      </c>
      <c r="B5" s="1">
        <v>1825936.8199999998</v>
      </c>
      <c r="C5" s="1">
        <v>2105680.7540000002</v>
      </c>
      <c r="D5" s="1">
        <v>2117953.8459999999</v>
      </c>
      <c r="E5" s="1">
        <v>2199565.0460000001</v>
      </c>
      <c r="F5" s="1">
        <v>1849237.953</v>
      </c>
      <c r="G5" s="1">
        <v>1525034.7890000001</v>
      </c>
      <c r="H5" s="1">
        <v>1470426.764</v>
      </c>
      <c r="I5" s="7">
        <v>1470426.764</v>
      </c>
      <c r="J5" s="1"/>
      <c r="L5" s="8">
        <f>SUM(D5:I5)</f>
        <v>10632645.162</v>
      </c>
    </row>
    <row r="6" spans="1:13" x14ac:dyDescent="0.3">
      <c r="A6" s="2" t="s">
        <v>2</v>
      </c>
      <c r="B6" s="6">
        <f t="shared" ref="B6:L6" si="1">+B5/B4-1</f>
        <v>-3.8510297302365104E-2</v>
      </c>
      <c r="C6" s="6">
        <f t="shared" si="1"/>
        <v>5.0098214285179354E-2</v>
      </c>
      <c r="D6" s="6">
        <f t="shared" si="1"/>
        <v>6.0146984136389969E-2</v>
      </c>
      <c r="E6" s="6">
        <f t="shared" si="1"/>
        <v>7.685926258061393E-2</v>
      </c>
      <c r="F6" s="6">
        <f t="shared" si="1"/>
        <v>1.2704757627533425E-2</v>
      </c>
      <c r="G6" s="6">
        <f t="shared" si="1"/>
        <v>-2.7149209012174547E-2</v>
      </c>
      <c r="H6" s="6">
        <f t="shared" si="1"/>
        <v>-1.5287305909915672E-3</v>
      </c>
      <c r="I6" s="6">
        <f t="shared" si="1"/>
        <v>-5.0927028760359261E-2</v>
      </c>
      <c r="J6" s="6">
        <f t="shared" si="1"/>
        <v>-1</v>
      </c>
      <c r="K6" s="6">
        <f t="shared" si="1"/>
        <v>-1</v>
      </c>
      <c r="L6" s="6">
        <f t="shared" si="1"/>
        <v>1.689347859156265E-2</v>
      </c>
      <c r="M6" s="3" t="s">
        <v>4</v>
      </c>
    </row>
    <row r="7" spans="1:13" x14ac:dyDescent="0.3">
      <c r="A7" s="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3"/>
    </row>
    <row r="8" spans="1:13" x14ac:dyDescent="0.3">
      <c r="A8" s="2" t="s">
        <v>3</v>
      </c>
      <c r="B8" s="1">
        <v>1826298.1230056544</v>
      </c>
      <c r="C8" s="1">
        <v>1994405.6308275249</v>
      </c>
      <c r="D8" s="1">
        <v>1956588.417118236</v>
      </c>
      <c r="E8" s="1">
        <v>2081909.1784673519</v>
      </c>
      <c r="F8" s="1">
        <v>1847894.0034330359</v>
      </c>
      <c r="G8" s="1">
        <v>1519256.8550788709</v>
      </c>
      <c r="H8" s="1">
        <v>1459667.0915078658</v>
      </c>
      <c r="I8" s="7">
        <v>1560709.4951707094</v>
      </c>
      <c r="J8" s="1"/>
      <c r="L8" s="8">
        <f>SUM(D8:I8)</f>
        <v>10426025.040776068</v>
      </c>
      <c r="M8" s="3"/>
    </row>
    <row r="9" spans="1:13" x14ac:dyDescent="0.3">
      <c r="A9" s="2" t="s">
        <v>2</v>
      </c>
      <c r="B9" s="6">
        <f t="shared" ref="B9:L9" si="2">+B8/B4-1</f>
        <v>-3.8320044761485428E-2</v>
      </c>
      <c r="C9" s="6">
        <f t="shared" si="2"/>
        <v>-5.3944371605865182E-3</v>
      </c>
      <c r="D9" s="6">
        <f t="shared" si="2"/>
        <v>-2.0624876447807639E-2</v>
      </c>
      <c r="E9" s="6">
        <f t="shared" si="2"/>
        <v>1.9257505824251231E-2</v>
      </c>
      <c r="F9" s="6">
        <f t="shared" si="2"/>
        <v>1.196876574597594E-2</v>
      </c>
      <c r="G9" s="6">
        <f t="shared" si="2"/>
        <v>-3.0835070886271132E-2</v>
      </c>
      <c r="H9" s="6">
        <f t="shared" si="2"/>
        <v>-8.8349250337678153E-3</v>
      </c>
      <c r="I9" s="6">
        <f t="shared" si="2"/>
        <v>7.3451014957075511E-3</v>
      </c>
      <c r="J9" s="6">
        <f t="shared" si="2"/>
        <v>-1</v>
      </c>
      <c r="K9" s="6">
        <f t="shared" si="2"/>
        <v>-1</v>
      </c>
      <c r="L9" s="5">
        <f t="shared" si="2"/>
        <v>-2.8674229166837373E-3</v>
      </c>
      <c r="M9" s="3" t="s">
        <v>1</v>
      </c>
    </row>
    <row r="10" spans="1:13" x14ac:dyDescent="0.3">
      <c r="M10" s="3"/>
    </row>
    <row r="11" spans="1:13" x14ac:dyDescent="0.3">
      <c r="L11" s="4">
        <f>+L4/L8-1</f>
        <v>2.8756686749429328E-3</v>
      </c>
      <c r="M11" s="3" t="s">
        <v>0</v>
      </c>
    </row>
    <row r="12" spans="1:13" x14ac:dyDescent="0.3">
      <c r="B12" s="2"/>
    </row>
    <row r="13" spans="1:13" x14ac:dyDescent="0.3">
      <c r="B13" s="2"/>
    </row>
    <row r="14" spans="1:13" x14ac:dyDescent="0.3">
      <c r="B14" s="1"/>
    </row>
    <row r="15" spans="1:13" x14ac:dyDescent="0.3">
      <c r="B15" s="1"/>
    </row>
    <row r="16" spans="1:13" x14ac:dyDescent="0.3">
      <c r="B16" s="1"/>
    </row>
    <row r="17" spans="2:3" x14ac:dyDescent="0.3">
      <c r="B17" s="1"/>
    </row>
    <row r="18" spans="2:3" x14ac:dyDescent="0.3">
      <c r="B18" s="1"/>
    </row>
    <row r="19" spans="2:3" x14ac:dyDescent="0.3">
      <c r="B19" s="1"/>
    </row>
    <row r="20" spans="2:3" x14ac:dyDescent="0.3">
      <c r="B20" s="1"/>
    </row>
    <row r="21" spans="2:3" x14ac:dyDescent="0.3">
      <c r="B21" s="1"/>
    </row>
    <row r="22" spans="2:3" x14ac:dyDescent="0.3">
      <c r="B22" s="1"/>
    </row>
    <row r="23" spans="2:3" x14ac:dyDescent="0.3">
      <c r="B23" s="1"/>
    </row>
    <row r="24" spans="2:3" x14ac:dyDescent="0.3">
      <c r="B24" s="1"/>
      <c r="C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647EF-1B6E-49D8-AAA9-146467B6DADB}">
  <dimension ref="A2:M24"/>
  <sheetViews>
    <sheetView tabSelected="1" workbookViewId="0">
      <selection activeCell="B3" sqref="B3"/>
    </sheetView>
  </sheetViews>
  <sheetFormatPr defaultRowHeight="12.45" x14ac:dyDescent="0.3"/>
  <cols>
    <col min="2" max="2" width="14.3046875" bestFit="1" customWidth="1"/>
    <col min="3" max="3" width="13.4609375" bestFit="1" customWidth="1"/>
    <col min="4" max="11" width="11.84375" customWidth="1"/>
    <col min="12" max="12" width="14" bestFit="1" customWidth="1"/>
    <col min="15" max="15" width="11" bestFit="1" customWidth="1"/>
  </cols>
  <sheetData>
    <row r="2" spans="1:13" x14ac:dyDescent="0.3">
      <c r="B2" s="10">
        <v>2023</v>
      </c>
      <c r="C2" s="10">
        <f t="shared" ref="C2:H2" si="0">+B2</f>
        <v>2023</v>
      </c>
      <c r="D2" s="10">
        <f t="shared" si="0"/>
        <v>2023</v>
      </c>
      <c r="E2" s="10">
        <f t="shared" si="0"/>
        <v>2023</v>
      </c>
      <c r="F2" s="10">
        <f t="shared" si="0"/>
        <v>2023</v>
      </c>
      <c r="G2" s="10">
        <f t="shared" si="0"/>
        <v>2023</v>
      </c>
      <c r="H2" s="10">
        <f t="shared" si="0"/>
        <v>2023</v>
      </c>
      <c r="I2" s="10">
        <v>2024</v>
      </c>
      <c r="J2" s="10">
        <f>+I2</f>
        <v>2024</v>
      </c>
      <c r="K2" s="10">
        <f>+J2</f>
        <v>2024</v>
      </c>
    </row>
    <row r="3" spans="1:13" x14ac:dyDescent="0.3">
      <c r="B3" s="9" t="s">
        <v>16</v>
      </c>
      <c r="C3" s="9" t="s">
        <v>15</v>
      </c>
      <c r="D3" s="9" t="s">
        <v>14</v>
      </c>
      <c r="E3" s="9" t="s">
        <v>13</v>
      </c>
      <c r="F3" s="9" t="s">
        <v>12</v>
      </c>
      <c r="G3" s="9" t="s">
        <v>11</v>
      </c>
      <c r="H3" s="9" t="s">
        <v>10</v>
      </c>
      <c r="I3" s="9" t="s">
        <v>9</v>
      </c>
      <c r="J3" s="9" t="s">
        <v>8</v>
      </c>
      <c r="K3" s="9" t="s">
        <v>7</v>
      </c>
      <c r="L3" s="11" t="s">
        <v>17</v>
      </c>
      <c r="M3" s="9"/>
    </row>
    <row r="4" spans="1:13" x14ac:dyDescent="0.3">
      <c r="A4" s="2" t="s">
        <v>6</v>
      </c>
      <c r="B4" s="1">
        <v>1899070.59314</v>
      </c>
      <c r="C4" s="1">
        <v>2005222.6785599999</v>
      </c>
      <c r="D4" s="1">
        <v>1997792.64356</v>
      </c>
      <c r="E4" s="1">
        <v>2042574.29214</v>
      </c>
      <c r="F4" s="1">
        <v>1826038.5754800001</v>
      </c>
      <c r="G4" s="1">
        <v>1567593.71851</v>
      </c>
      <c r="H4" s="1">
        <v>1472678.0920499999</v>
      </c>
      <c r="I4" s="1">
        <v>1549329.5126499999</v>
      </c>
      <c r="J4" s="1">
        <v>1431380.13998</v>
      </c>
      <c r="K4" s="1">
        <v>1402381.22523</v>
      </c>
      <c r="L4" s="8">
        <f>SUM(B4:J4)</f>
        <v>15791680.246069999</v>
      </c>
    </row>
    <row r="5" spans="1:13" x14ac:dyDescent="0.3">
      <c r="A5" s="2" t="s">
        <v>5</v>
      </c>
      <c r="B5" s="1">
        <v>1825936.8199999998</v>
      </c>
      <c r="C5" s="1">
        <v>2105680.7540000002</v>
      </c>
      <c r="D5" s="1">
        <v>2117953.8459999999</v>
      </c>
      <c r="E5" s="1">
        <v>2199565.0460000001</v>
      </c>
      <c r="F5" s="1">
        <v>1849237.953</v>
      </c>
      <c r="G5" s="1">
        <v>1525034.7890000001</v>
      </c>
      <c r="H5" s="1">
        <v>1470426.764</v>
      </c>
      <c r="I5" s="7">
        <v>1470426.764</v>
      </c>
      <c r="J5" s="1">
        <v>1364417.425</v>
      </c>
      <c r="L5" s="8">
        <f>SUM(B5:J5)</f>
        <v>15928680.161000002</v>
      </c>
    </row>
    <row r="6" spans="1:13" x14ac:dyDescent="0.3">
      <c r="A6" s="2" t="s">
        <v>2</v>
      </c>
      <c r="B6" s="6">
        <f t="shared" ref="B6:L6" si="1">+B5/B4-1</f>
        <v>-3.8510297302365104E-2</v>
      </c>
      <c r="C6" s="6">
        <f t="shared" si="1"/>
        <v>5.0098214285179354E-2</v>
      </c>
      <c r="D6" s="6">
        <f t="shared" si="1"/>
        <v>6.0146984136389969E-2</v>
      </c>
      <c r="E6" s="6">
        <f t="shared" si="1"/>
        <v>7.685926258061393E-2</v>
      </c>
      <c r="F6" s="6">
        <f t="shared" si="1"/>
        <v>1.2704757627533425E-2</v>
      </c>
      <c r="G6" s="6">
        <f t="shared" si="1"/>
        <v>-2.7149209012174547E-2</v>
      </c>
      <c r="H6" s="6">
        <f t="shared" si="1"/>
        <v>-1.5287305909915672E-3</v>
      </c>
      <c r="I6" s="6">
        <f t="shared" si="1"/>
        <v>-5.0927028760359261E-2</v>
      </c>
      <c r="J6" s="6">
        <f t="shared" si="1"/>
        <v>-4.6781922642112117E-2</v>
      </c>
      <c r="K6" s="6">
        <f t="shared" si="1"/>
        <v>-1</v>
      </c>
      <c r="L6" s="6">
        <f t="shared" si="1"/>
        <v>8.6754488943061592E-3</v>
      </c>
      <c r="M6" s="3" t="s">
        <v>4</v>
      </c>
    </row>
    <row r="7" spans="1:13" x14ac:dyDescent="0.3">
      <c r="A7" s="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3"/>
    </row>
    <row r="8" spans="1:13" x14ac:dyDescent="0.3">
      <c r="A8" s="2" t="s">
        <v>3</v>
      </c>
      <c r="B8" s="1">
        <v>1826298.1230056544</v>
      </c>
      <c r="C8" s="1">
        <v>1994405.6308275249</v>
      </c>
      <c r="D8" s="1">
        <v>1956588.417118236</v>
      </c>
      <c r="E8" s="1">
        <v>2081909.1784673519</v>
      </c>
      <c r="F8" s="1">
        <v>1847894.0034330359</v>
      </c>
      <c r="G8" s="1">
        <v>1519256.8550788709</v>
      </c>
      <c r="H8" s="1">
        <v>1459667.0915078658</v>
      </c>
      <c r="I8" s="7">
        <v>1560709.4951707094</v>
      </c>
      <c r="J8" s="1">
        <v>1396909.7381713646</v>
      </c>
      <c r="L8" s="8">
        <f>SUM(B8:J8)</f>
        <v>15643638.532780612</v>
      </c>
      <c r="M8" s="3"/>
    </row>
    <row r="9" spans="1:13" x14ac:dyDescent="0.3">
      <c r="A9" s="2" t="s">
        <v>2</v>
      </c>
      <c r="B9" s="6">
        <f t="shared" ref="B9:L9" si="2">+B8/B4-1</f>
        <v>-3.8320044761485428E-2</v>
      </c>
      <c r="C9" s="6">
        <f t="shared" si="2"/>
        <v>-5.3944371605865182E-3</v>
      </c>
      <c r="D9" s="6">
        <f t="shared" si="2"/>
        <v>-2.0624876447807639E-2</v>
      </c>
      <c r="E9" s="6">
        <f t="shared" si="2"/>
        <v>1.9257505824251231E-2</v>
      </c>
      <c r="F9" s="6">
        <f t="shared" si="2"/>
        <v>1.196876574597594E-2</v>
      </c>
      <c r="G9" s="6">
        <f t="shared" si="2"/>
        <v>-3.0835070886271132E-2</v>
      </c>
      <c r="H9" s="6">
        <f t="shared" si="2"/>
        <v>-8.8349250337678153E-3</v>
      </c>
      <c r="I9" s="6">
        <f t="shared" si="2"/>
        <v>7.3451014957075511E-3</v>
      </c>
      <c r="J9" s="6">
        <f t="shared" si="2"/>
        <v>-2.408193382445345E-2</v>
      </c>
      <c r="K9" s="6">
        <f t="shared" si="2"/>
        <v>-1</v>
      </c>
      <c r="L9" s="5">
        <f t="shared" si="2"/>
        <v>-9.3746650756958427E-3</v>
      </c>
      <c r="M9" s="3" t="s">
        <v>1</v>
      </c>
    </row>
    <row r="10" spans="1:13" x14ac:dyDescent="0.3">
      <c r="M10" s="3"/>
    </row>
    <row r="11" spans="1:13" x14ac:dyDescent="0.3">
      <c r="L11" s="4">
        <f>+L4/L8-1</f>
        <v>9.4633811040296667E-3</v>
      </c>
      <c r="M11" s="3" t="s">
        <v>0</v>
      </c>
    </row>
    <row r="12" spans="1:13" x14ac:dyDescent="0.3">
      <c r="B12" s="2"/>
    </row>
    <row r="13" spans="1:13" x14ac:dyDescent="0.3">
      <c r="B13" s="2"/>
    </row>
    <row r="14" spans="1:13" x14ac:dyDescent="0.3">
      <c r="B14" s="1"/>
    </row>
    <row r="15" spans="1:13" x14ac:dyDescent="0.3">
      <c r="B15" s="1"/>
    </row>
    <row r="16" spans="1:13" x14ac:dyDescent="0.3">
      <c r="B16" s="1"/>
    </row>
    <row r="17" spans="2:3" x14ac:dyDescent="0.3">
      <c r="B17" s="1"/>
    </row>
    <row r="18" spans="2:3" x14ac:dyDescent="0.3">
      <c r="B18" s="1"/>
    </row>
    <row r="19" spans="2:3" x14ac:dyDescent="0.3">
      <c r="B19" s="1"/>
    </row>
    <row r="20" spans="2:3" x14ac:dyDescent="0.3">
      <c r="B20" s="1"/>
    </row>
    <row r="21" spans="2:3" x14ac:dyDescent="0.3">
      <c r="B21" s="1"/>
    </row>
    <row r="22" spans="2:3" x14ac:dyDescent="0.3">
      <c r="B22" s="1"/>
    </row>
    <row r="23" spans="2:3" x14ac:dyDescent="0.3">
      <c r="B23" s="1"/>
    </row>
    <row r="24" spans="2:3" x14ac:dyDescent="0.3">
      <c r="B24" s="1"/>
      <c r="C24" s="1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f9a743-18e3-40ef-b0a4-47096f1905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8547DEE-9825-4537-BE67-B0AF7983AEBD}"/>
</file>

<file path=customXml/itemProps2.xml><?xml version="1.0" encoding="utf-8"?>
<ds:datastoreItem xmlns:ds="http://schemas.openxmlformats.org/officeDocument/2006/customXml" ds:itemID="{24B2CD8D-3BD8-4A27-80A6-4697C46D9ABD}"/>
</file>

<file path=customXml/itemProps3.xml><?xml version="1.0" encoding="utf-8"?>
<ds:datastoreItem xmlns:ds="http://schemas.openxmlformats.org/officeDocument/2006/customXml" ds:itemID="{43EBD7F1-29A5-45F5-A0DE-B9CC183097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Variance YTD Jan</vt:lpstr>
      <vt:lpstr>Variance YTD FEb</vt:lpstr>
    </vt:vector>
  </TitlesOfParts>
  <Company>Enterprise Desktop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Cifuentes, Lori L.</dc:creator>
  <cp:lastModifiedBy>Cifuentes, Lori L.</cp:lastModifiedBy>
  <dcterms:created xsi:type="dcterms:W3CDTF">2024-02-08T23:46:47Z</dcterms:created>
  <dcterms:modified xsi:type="dcterms:W3CDTF">2024-03-23T17:03:30Z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2024-02-08T23:47:08Z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ea742e94-2b94-4478-871b-05437d32dd1f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757000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